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ser\Desktop\2η ΠΡΟΣΚΛΗΣΗ ΙΔΙΩΤΙΚΑ\2Η_ΠΡΟΣΚΛΗΣΗ ΙΔΙΩΤΙΚΑ\ΤΕΛΙΚΗ\ΤΡΟΠΟΠΟΙΗΣΗ ΠΡΟΣΚΛΗΣΗΣ\"/>
    </mc:Choice>
  </mc:AlternateContent>
  <bookViews>
    <workbookView xWindow="0" yWindow="0" windowWidth="28800" windowHeight="11910" tabRatio="583" firstSheet="1" activeTab="1"/>
  </bookViews>
  <sheets>
    <sheet name="ΕΞΩΦΥΛΛΟ" sheetId="36" r:id="rId1"/>
    <sheet name="Κτιριακα-Αγορα ακιν" sheetId="84" r:id="rId2"/>
    <sheet name="ΕΞΟΠΛΙΣΜΟΣ ΚΑΙ ΕΞΟΠΛ ΕΡΓΑΣΤ" sheetId="38" r:id="rId3"/>
    <sheet name="ΑΓΟΡΑ ΟΧΗΜ" sheetId="39" r:id="rId4"/>
    <sheet name="ΑΓΟΡΑ ΟΧΗΜ ΕΙΔ ΤΥΠ" sheetId="40" r:id="rId5"/>
    <sheet name="ΕΞΟΠΛ_ΗΥ-ΛΟΓ-ΓΡΑΦ" sheetId="81" r:id="rId6"/>
    <sheet name="ΣΥΣΤΗΜΑΤΑ ΑΣΦΑΛΕΙΑΣ" sheetId="61" r:id="rId7"/>
    <sheet name="ΠΙΣΤ ΔΙΑΣΦ ΠΟΙΟΤΗΤΑΣ" sheetId="45" r:id="rId8"/>
    <sheet name="ΓΕΝ ΔΑΠ ΣΥΝΔ ΜΕ ΕΓΚΑΤΑΣΤ_ΕΞΟΠΛ" sheetId="80" r:id="rId9"/>
    <sheet name="ΛΟΓ, ΔΙΠΛ ΕΥΡΕΣ,ΑΔΕΙΕΣ ΔΙΚΑΙΩΜ" sheetId="82" r:id="rId10"/>
    <sheet name="ΠΡΟΒΟΛΗ" sheetId="57" r:id="rId11"/>
    <sheet name="ΣΥΝΔΕΣΗ ΟΚΩ" sheetId="59" r:id="rId12"/>
    <sheet name="ΑΣΦΑΛΙΣΤΗΡΙΟ" sheetId="46" r:id="rId13"/>
    <sheet name="ΑΜΟΙΒΕΣ ΠΡΟΣΩΠΙΚΟΥ" sheetId="41" r:id="rId14"/>
    <sheet name="ΔΙΑΜ ΧΩΡΩΝ ΠΡΟΒ." sheetId="56" r:id="rId15"/>
    <sheet name="ΠΡΑΣΙΝΟ" sheetId="69" r:id="rId16"/>
    <sheet name="ΨΥΧΡΗ ΕΚΘΛ. ΕΛΑΙΟΛ" sheetId="71" r:id="rId17"/>
    <sheet name="ΚΑΤΑΣ, ΑΓΟΡΑ ΣΚΑΦΩΝ" sheetId="83" r:id="rId18"/>
    <sheet name="ΚΑΤΑΣΚΕΥΗ ΟΙΚΙΣΚΟΥ 40ΤΜ" sheetId="73" r:id="rId19"/>
    <sheet name="ΕΡΓΑ ΠΡΑΣΙΝΟΥ" sheetId="66" r:id="rId20"/>
    <sheet name="ΕΞΟΠΛ ΑΝΑΨΥΧΗΣ" sheetId="64" r:id="rId21"/>
    <sheet name="ΚΑΤΑΣΚ ΟΙΚΙΣΚΟΥ 20ΤΜ" sheetId="74" r:id="rId22"/>
  </sheets>
  <definedNames>
    <definedName name="_xlnm.Print_Area" localSheetId="0">ΕΞΩΦΥΛΛΟ!$A$1:$I$31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38" l="1"/>
  <c r="H8" i="38"/>
  <c r="F8" i="38"/>
  <c r="G6" i="38"/>
  <c r="G7" i="38"/>
  <c r="G5" i="38"/>
  <c r="F6" i="38"/>
  <c r="F7" i="38"/>
  <c r="F5" i="38"/>
  <c r="I199" i="84" l="1"/>
  <c r="J199" i="84"/>
  <c r="I23" i="84"/>
  <c r="I31" i="84"/>
  <c r="I39" i="84"/>
  <c r="I47" i="84"/>
  <c r="I55" i="84"/>
  <c r="J55" i="84" s="1"/>
  <c r="I63" i="84"/>
  <c r="J63" i="84" s="1"/>
  <c r="I71" i="84"/>
  <c r="J71" i="84" s="1"/>
  <c r="I79" i="84"/>
  <c r="J79" i="84" s="1"/>
  <c r="I87" i="84"/>
  <c r="J87" i="84" s="1"/>
  <c r="I95" i="84"/>
  <c r="J95" i="84" s="1"/>
  <c r="I103" i="84"/>
  <c r="J103" i="84" s="1"/>
  <c r="I111" i="84"/>
  <c r="J111" i="84" s="1"/>
  <c r="I113" i="84"/>
  <c r="I119" i="84"/>
  <c r="J119" i="84" s="1"/>
  <c r="I121" i="84"/>
  <c r="I127" i="84"/>
  <c r="J127" i="84" s="1"/>
  <c r="I129" i="84"/>
  <c r="I135" i="84"/>
  <c r="J135" i="84" s="1"/>
  <c r="I137" i="84"/>
  <c r="I143" i="84"/>
  <c r="J143" i="84" s="1"/>
  <c r="I145" i="84"/>
  <c r="I151" i="84"/>
  <c r="J151" i="84" s="1"/>
  <c r="I153" i="84"/>
  <c r="I159" i="84"/>
  <c r="J159" i="84" s="1"/>
  <c r="I161" i="84"/>
  <c r="I164" i="84"/>
  <c r="I167" i="84"/>
  <c r="J167" i="84" s="1"/>
  <c r="I169" i="84"/>
  <c r="I172" i="84"/>
  <c r="I175" i="84"/>
  <c r="J175" i="84" s="1"/>
  <c r="I177" i="84"/>
  <c r="I180" i="84"/>
  <c r="I183" i="84"/>
  <c r="I184" i="84"/>
  <c r="J184" i="84" s="1"/>
  <c r="I187" i="84"/>
  <c r="I188" i="84"/>
  <c r="J188" i="84" s="1"/>
  <c r="I191" i="84"/>
  <c r="I192" i="84"/>
  <c r="J192" i="84" s="1"/>
  <c r="I195" i="84"/>
  <c r="I196" i="84"/>
  <c r="J196" i="84" s="1"/>
  <c r="H198" i="84"/>
  <c r="H197" i="84"/>
  <c r="I197" i="84" s="1"/>
  <c r="H196" i="84"/>
  <c r="H195" i="84"/>
  <c r="J195" i="84" s="1"/>
  <c r="H194" i="84"/>
  <c r="H193" i="84"/>
  <c r="I193" i="84" s="1"/>
  <c r="H192" i="84"/>
  <c r="H191" i="84"/>
  <c r="J191" i="84" s="1"/>
  <c r="H190" i="84"/>
  <c r="I190" i="84" s="1"/>
  <c r="H189" i="84"/>
  <c r="I189" i="84" s="1"/>
  <c r="H188" i="84"/>
  <c r="H187" i="84"/>
  <c r="J187" i="84" s="1"/>
  <c r="H186" i="84"/>
  <c r="I186" i="84" s="1"/>
  <c r="H185" i="84"/>
  <c r="I185" i="84" s="1"/>
  <c r="H184" i="84"/>
  <c r="H183" i="84"/>
  <c r="J183" i="84" s="1"/>
  <c r="H182" i="84"/>
  <c r="H181" i="84"/>
  <c r="I181" i="84" s="1"/>
  <c r="H180" i="84"/>
  <c r="H179" i="84"/>
  <c r="I179" i="84" s="1"/>
  <c r="J179" i="84" s="1"/>
  <c r="H178" i="84"/>
  <c r="H177" i="84"/>
  <c r="H176" i="84"/>
  <c r="I176" i="84" s="1"/>
  <c r="H175" i="84"/>
  <c r="H174" i="84"/>
  <c r="I174" i="84" s="1"/>
  <c r="H173" i="84"/>
  <c r="I173" i="84" s="1"/>
  <c r="H172" i="84"/>
  <c r="H171" i="84"/>
  <c r="I171" i="84" s="1"/>
  <c r="J171" i="84" s="1"/>
  <c r="H170" i="84"/>
  <c r="H169" i="84"/>
  <c r="H168" i="84"/>
  <c r="I168" i="84" s="1"/>
  <c r="H167" i="84"/>
  <c r="H166" i="84"/>
  <c r="I166" i="84" s="1"/>
  <c r="H165" i="84"/>
  <c r="I165" i="84" s="1"/>
  <c r="H164" i="84"/>
  <c r="H163" i="84"/>
  <c r="I163" i="84" s="1"/>
  <c r="J163" i="84" s="1"/>
  <c r="H162" i="84"/>
  <c r="H161" i="84"/>
  <c r="H160" i="84"/>
  <c r="I160" i="84" s="1"/>
  <c r="H159" i="84"/>
  <c r="H158" i="84"/>
  <c r="H157" i="84"/>
  <c r="I157" i="84" s="1"/>
  <c r="H156" i="84"/>
  <c r="H155" i="84"/>
  <c r="I155" i="84" s="1"/>
  <c r="J155" i="84" s="1"/>
  <c r="H154" i="84"/>
  <c r="H153" i="84"/>
  <c r="H152" i="84"/>
  <c r="I152" i="84" s="1"/>
  <c r="H151" i="84"/>
  <c r="H150" i="84"/>
  <c r="H149" i="84"/>
  <c r="I149" i="84" s="1"/>
  <c r="H148" i="84"/>
  <c r="H147" i="84"/>
  <c r="I147" i="84" s="1"/>
  <c r="J147" i="84" s="1"/>
  <c r="H146" i="84"/>
  <c r="H145" i="84"/>
  <c r="H144" i="84"/>
  <c r="I144" i="84" s="1"/>
  <c r="H143" i="84"/>
  <c r="H142" i="84"/>
  <c r="H141" i="84"/>
  <c r="I141" i="84" s="1"/>
  <c r="H140" i="84"/>
  <c r="H139" i="84"/>
  <c r="I139" i="84" s="1"/>
  <c r="J139" i="84" s="1"/>
  <c r="H138" i="84"/>
  <c r="H137" i="84"/>
  <c r="J137" i="84" s="1"/>
  <c r="H136" i="84"/>
  <c r="I136" i="84" s="1"/>
  <c r="H135" i="84"/>
  <c r="H134" i="84"/>
  <c r="H133" i="84"/>
  <c r="I133" i="84" s="1"/>
  <c r="H132" i="84"/>
  <c r="H131" i="84"/>
  <c r="I131" i="84" s="1"/>
  <c r="J131" i="84" s="1"/>
  <c r="H130" i="84"/>
  <c r="H129" i="84"/>
  <c r="J129" i="84" s="1"/>
  <c r="H128" i="84"/>
  <c r="I128" i="84" s="1"/>
  <c r="H127" i="84"/>
  <c r="H126" i="84"/>
  <c r="H125" i="84"/>
  <c r="I125" i="84" s="1"/>
  <c r="H124" i="84"/>
  <c r="H123" i="84"/>
  <c r="I123" i="84" s="1"/>
  <c r="J123" i="84" s="1"/>
  <c r="H122" i="84"/>
  <c r="H121" i="84"/>
  <c r="J121" i="84" s="1"/>
  <c r="H120" i="84"/>
  <c r="I120" i="84" s="1"/>
  <c r="H119" i="84"/>
  <c r="H118" i="84"/>
  <c r="H117" i="84"/>
  <c r="I117" i="84" s="1"/>
  <c r="H116" i="84"/>
  <c r="H115" i="84"/>
  <c r="I115" i="84" s="1"/>
  <c r="J115" i="84" s="1"/>
  <c r="H114" i="84"/>
  <c r="H113" i="84"/>
  <c r="J113" i="84" s="1"/>
  <c r="H112" i="84"/>
  <c r="I112" i="84" s="1"/>
  <c r="H111" i="84"/>
  <c r="H110" i="84"/>
  <c r="H109" i="84"/>
  <c r="I109" i="84" s="1"/>
  <c r="H108" i="84"/>
  <c r="H107" i="84"/>
  <c r="I107" i="84" s="1"/>
  <c r="J107" i="84" s="1"/>
  <c r="H106" i="84"/>
  <c r="H105" i="84"/>
  <c r="H104" i="84"/>
  <c r="I104" i="84" s="1"/>
  <c r="H103" i="84"/>
  <c r="H102" i="84"/>
  <c r="H101" i="84"/>
  <c r="I101" i="84" s="1"/>
  <c r="H100" i="84"/>
  <c r="H99" i="84"/>
  <c r="I99" i="84" s="1"/>
  <c r="J99" i="84" s="1"/>
  <c r="H98" i="84"/>
  <c r="H97" i="84"/>
  <c r="H96" i="84"/>
  <c r="I96" i="84" s="1"/>
  <c r="H95" i="84"/>
  <c r="H94" i="84"/>
  <c r="H93" i="84"/>
  <c r="I93" i="84" s="1"/>
  <c r="H92" i="84"/>
  <c r="H91" i="84"/>
  <c r="I91" i="84" s="1"/>
  <c r="J91" i="84" s="1"/>
  <c r="H90" i="84"/>
  <c r="H89" i="84"/>
  <c r="H88" i="84"/>
  <c r="I88" i="84" s="1"/>
  <c r="H87" i="84"/>
  <c r="H86" i="84"/>
  <c r="H85" i="84"/>
  <c r="I85" i="84" s="1"/>
  <c r="H84" i="84"/>
  <c r="H83" i="84"/>
  <c r="I83" i="84" s="1"/>
  <c r="J83" i="84" s="1"/>
  <c r="H82" i="84"/>
  <c r="H81" i="84"/>
  <c r="H80" i="84"/>
  <c r="I80" i="84" s="1"/>
  <c r="H79" i="84"/>
  <c r="H78" i="84"/>
  <c r="H77" i="84"/>
  <c r="I77" i="84" s="1"/>
  <c r="H76" i="84"/>
  <c r="H75" i="84"/>
  <c r="I75" i="84" s="1"/>
  <c r="J75" i="84" s="1"/>
  <c r="H74" i="84"/>
  <c r="H73" i="84"/>
  <c r="H72" i="84"/>
  <c r="H71" i="84"/>
  <c r="H70" i="84"/>
  <c r="H69" i="84"/>
  <c r="H68" i="84"/>
  <c r="H67" i="84"/>
  <c r="I67" i="84" s="1"/>
  <c r="J67" i="84" s="1"/>
  <c r="H66" i="84"/>
  <c r="H65" i="84"/>
  <c r="H64" i="84"/>
  <c r="H63" i="84"/>
  <c r="H62" i="84"/>
  <c r="H61" i="84"/>
  <c r="H60" i="84"/>
  <c r="H59" i="84"/>
  <c r="I59" i="84" s="1"/>
  <c r="J59" i="84" s="1"/>
  <c r="H58" i="84"/>
  <c r="H57" i="84"/>
  <c r="H56" i="84"/>
  <c r="H55" i="84"/>
  <c r="H54" i="84"/>
  <c r="H53" i="84"/>
  <c r="H52" i="84"/>
  <c r="H51" i="84"/>
  <c r="H50" i="84"/>
  <c r="H49" i="84"/>
  <c r="H48" i="84"/>
  <c r="H47" i="84"/>
  <c r="H46" i="84"/>
  <c r="H45" i="84"/>
  <c r="H44" i="84"/>
  <c r="H43" i="84"/>
  <c r="H42" i="84"/>
  <c r="H41" i="84"/>
  <c r="H40" i="84"/>
  <c r="H39" i="84"/>
  <c r="H38" i="84"/>
  <c r="H37" i="84"/>
  <c r="H36" i="84"/>
  <c r="H35" i="84"/>
  <c r="H34" i="84"/>
  <c r="H33" i="84"/>
  <c r="H32" i="84"/>
  <c r="H31" i="84"/>
  <c r="H30" i="84"/>
  <c r="I30" i="84" s="1"/>
  <c r="J30" i="84" s="1"/>
  <c r="H29" i="84"/>
  <c r="H28" i="84"/>
  <c r="I28" i="84" s="1"/>
  <c r="J28" i="84" s="1"/>
  <c r="H27" i="84"/>
  <c r="H26" i="84"/>
  <c r="I26" i="84" s="1"/>
  <c r="J26" i="84" s="1"/>
  <c r="H25" i="84"/>
  <c r="H24" i="84"/>
  <c r="I24" i="84" s="1"/>
  <c r="J24" i="84" s="1"/>
  <c r="H23" i="84"/>
  <c r="H22" i="84"/>
  <c r="I22" i="84" s="1"/>
  <c r="J22" i="84" s="1"/>
  <c r="H21" i="84"/>
  <c r="H20" i="84"/>
  <c r="I20" i="84" s="1"/>
  <c r="J20" i="84" s="1"/>
  <c r="H19" i="84"/>
  <c r="Q18" i="84"/>
  <c r="H18" i="84"/>
  <c r="I18" i="84" s="1"/>
  <c r="J18" i="84" s="1"/>
  <c r="Q17" i="84"/>
  <c r="H17" i="84"/>
  <c r="I17" i="84" s="1"/>
  <c r="Q16" i="84"/>
  <c r="Q19" i="84" s="1"/>
  <c r="H16" i="84"/>
  <c r="I16" i="84" s="1"/>
  <c r="J16" i="84" s="1"/>
  <c r="H15" i="84"/>
  <c r="H14" i="84"/>
  <c r="I14" i="84" s="1"/>
  <c r="J14" i="84" s="1"/>
  <c r="H13" i="84"/>
  <c r="H12" i="84"/>
  <c r="I12" i="84" s="1"/>
  <c r="J12" i="84" s="1"/>
  <c r="H11" i="84"/>
  <c r="H10" i="84"/>
  <c r="I10" i="84" s="1"/>
  <c r="J10" i="84" s="1"/>
  <c r="H9" i="84"/>
  <c r="Q8" i="84"/>
  <c r="R8" i="84" s="1"/>
  <c r="S8" i="84" s="1"/>
  <c r="H8" i="84"/>
  <c r="I8" i="84" s="1"/>
  <c r="J8" i="84" s="1"/>
  <c r="Q7" i="84"/>
  <c r="R7" i="84" s="1"/>
  <c r="S7" i="84" s="1"/>
  <c r="H7" i="84"/>
  <c r="Q6" i="84"/>
  <c r="R6" i="84" s="1"/>
  <c r="H6" i="84"/>
  <c r="I6" i="84" s="1"/>
  <c r="J6" i="84" s="1"/>
  <c r="H5" i="84"/>
  <c r="I5" i="84" s="1"/>
  <c r="J5" i="84" s="1"/>
  <c r="I9" i="84" l="1"/>
  <c r="J9" i="84" s="1"/>
  <c r="I38" i="84"/>
  <c r="J38" i="84"/>
  <c r="I50" i="84"/>
  <c r="J50" i="84" s="1"/>
  <c r="I62" i="84"/>
  <c r="J62" i="84" s="1"/>
  <c r="J78" i="84"/>
  <c r="I78" i="84"/>
  <c r="I11" i="84"/>
  <c r="J11" i="84"/>
  <c r="J15" i="84"/>
  <c r="I15" i="84"/>
  <c r="I32" i="84"/>
  <c r="J32" i="84"/>
  <c r="I36" i="84"/>
  <c r="J36" i="84" s="1"/>
  <c r="I40" i="84"/>
  <c r="J40" i="84"/>
  <c r="I44" i="84"/>
  <c r="J44" i="84" s="1"/>
  <c r="I48" i="84"/>
  <c r="J48" i="84"/>
  <c r="I52" i="84"/>
  <c r="J52" i="84" s="1"/>
  <c r="I56" i="84"/>
  <c r="J56" i="84" s="1"/>
  <c r="J60" i="84"/>
  <c r="I60" i="84"/>
  <c r="I64" i="84"/>
  <c r="J64" i="84" s="1"/>
  <c r="J68" i="84"/>
  <c r="I68" i="84"/>
  <c r="I72" i="84"/>
  <c r="J72" i="84" s="1"/>
  <c r="I21" i="84"/>
  <c r="J21" i="84" s="1"/>
  <c r="I25" i="84"/>
  <c r="J25" i="84"/>
  <c r="I29" i="84"/>
  <c r="J29" i="84" s="1"/>
  <c r="I33" i="84"/>
  <c r="J33" i="84" s="1"/>
  <c r="J37" i="84"/>
  <c r="I37" i="84"/>
  <c r="I41" i="84"/>
  <c r="J41" i="84" s="1"/>
  <c r="J45" i="84"/>
  <c r="I45" i="84"/>
  <c r="I49" i="84"/>
  <c r="J49" i="84" s="1"/>
  <c r="I53" i="84"/>
  <c r="J53" i="84" s="1"/>
  <c r="I57" i="84"/>
  <c r="J57" i="84" s="1"/>
  <c r="I61" i="84"/>
  <c r="J61" i="84" s="1"/>
  <c r="I65" i="84"/>
  <c r="J65" i="84" s="1"/>
  <c r="I69" i="84"/>
  <c r="J69" i="84" s="1"/>
  <c r="J73" i="84"/>
  <c r="J105" i="84"/>
  <c r="J145" i="84"/>
  <c r="J153" i="84"/>
  <c r="J161" i="84"/>
  <c r="J169" i="84"/>
  <c r="J177" i="84"/>
  <c r="I46" i="84"/>
  <c r="J46" i="84" s="1"/>
  <c r="I58" i="84"/>
  <c r="J58" i="84" s="1"/>
  <c r="J70" i="84"/>
  <c r="I70" i="84"/>
  <c r="I82" i="84"/>
  <c r="J82" i="84" s="1"/>
  <c r="J90" i="84"/>
  <c r="I90" i="84"/>
  <c r="I94" i="84"/>
  <c r="J94" i="84" s="1"/>
  <c r="J98" i="84"/>
  <c r="I98" i="84"/>
  <c r="I102" i="84"/>
  <c r="J102" i="84" s="1"/>
  <c r="J106" i="84"/>
  <c r="I106" i="84"/>
  <c r="I114" i="84"/>
  <c r="J114" i="84" s="1"/>
  <c r="J118" i="84"/>
  <c r="I118" i="84"/>
  <c r="I122" i="84"/>
  <c r="J122" i="84" s="1"/>
  <c r="J126" i="84"/>
  <c r="I126" i="84"/>
  <c r="I130" i="84"/>
  <c r="J130" i="84" s="1"/>
  <c r="J134" i="84"/>
  <c r="I134" i="84"/>
  <c r="I138" i="84"/>
  <c r="J138" i="84" s="1"/>
  <c r="I146" i="84"/>
  <c r="J146" i="84" s="1"/>
  <c r="J150" i="84"/>
  <c r="J154" i="84"/>
  <c r="I154" i="84"/>
  <c r="J158" i="84"/>
  <c r="J162" i="84"/>
  <c r="I162" i="84"/>
  <c r="J166" i="84"/>
  <c r="I170" i="84"/>
  <c r="J170" i="84" s="1"/>
  <c r="J174" i="84"/>
  <c r="I178" i="84"/>
  <c r="J178" i="84" s="1"/>
  <c r="J186" i="84"/>
  <c r="J190" i="84"/>
  <c r="J194" i="84"/>
  <c r="J198" i="84"/>
  <c r="I194" i="84"/>
  <c r="I158" i="84"/>
  <c r="I150" i="84"/>
  <c r="I142" i="84"/>
  <c r="J142" i="84" s="1"/>
  <c r="J7" i="84"/>
  <c r="I7" i="84"/>
  <c r="I13" i="84"/>
  <c r="J13" i="84"/>
  <c r="I34" i="84"/>
  <c r="J34" i="84" s="1"/>
  <c r="I42" i="84"/>
  <c r="J42" i="84"/>
  <c r="I54" i="84"/>
  <c r="J54" i="84" s="1"/>
  <c r="I66" i="84"/>
  <c r="J66" i="84" s="1"/>
  <c r="J74" i="84"/>
  <c r="I74" i="84"/>
  <c r="I86" i="84"/>
  <c r="J86" i="84" s="1"/>
  <c r="J110" i="84"/>
  <c r="I110" i="84"/>
  <c r="I198" i="84"/>
  <c r="I182" i="84"/>
  <c r="J182" i="84" s="1"/>
  <c r="I105" i="84"/>
  <c r="I97" i="84"/>
  <c r="J97" i="84" s="1"/>
  <c r="I89" i="84"/>
  <c r="J89" i="84" s="1"/>
  <c r="I81" i="84"/>
  <c r="J81" i="84" s="1"/>
  <c r="I73" i="84"/>
  <c r="I19" i="84"/>
  <c r="J19" i="84"/>
  <c r="J23" i="84"/>
  <c r="I27" i="84"/>
  <c r="J27" i="84" s="1"/>
  <c r="J31" i="84"/>
  <c r="J35" i="84"/>
  <c r="J39" i="84"/>
  <c r="J47" i="84"/>
  <c r="J51" i="84"/>
  <c r="J197" i="84"/>
  <c r="J193" i="84"/>
  <c r="J189" i="84"/>
  <c r="J185" i="84"/>
  <c r="J181" i="84"/>
  <c r="J173" i="84"/>
  <c r="J165" i="84"/>
  <c r="J157" i="84"/>
  <c r="J149" i="84"/>
  <c r="J141" i="84"/>
  <c r="J133" i="84"/>
  <c r="J125" i="84"/>
  <c r="J117" i="84"/>
  <c r="J109" i="84"/>
  <c r="J101" i="84"/>
  <c r="J93" i="84"/>
  <c r="J85" i="84"/>
  <c r="J77" i="84"/>
  <c r="J17" i="84"/>
  <c r="J80" i="84"/>
  <c r="J88" i="84"/>
  <c r="J92" i="84"/>
  <c r="J96" i="84"/>
  <c r="J104" i="84"/>
  <c r="J112" i="84"/>
  <c r="J120" i="84"/>
  <c r="J124" i="84"/>
  <c r="J128" i="84"/>
  <c r="J136" i="84"/>
  <c r="J144" i="84"/>
  <c r="J152" i="84"/>
  <c r="J156" i="84"/>
  <c r="J160" i="84"/>
  <c r="J164" i="84"/>
  <c r="J168" i="84"/>
  <c r="J172" i="84"/>
  <c r="J176" i="84"/>
  <c r="J180" i="84"/>
  <c r="I51" i="84"/>
  <c r="I43" i="84"/>
  <c r="J43" i="84" s="1"/>
  <c r="I35" i="84"/>
  <c r="I156" i="84"/>
  <c r="I148" i="84"/>
  <c r="J148" i="84" s="1"/>
  <c r="I140" i="84"/>
  <c r="J140" i="84" s="1"/>
  <c r="I132" i="84"/>
  <c r="J132" i="84" s="1"/>
  <c r="I124" i="84"/>
  <c r="I116" i="84"/>
  <c r="J116" i="84" s="1"/>
  <c r="I108" i="84"/>
  <c r="J108" i="84" s="1"/>
  <c r="I100" i="84"/>
  <c r="J100" i="84" s="1"/>
  <c r="I92" i="84"/>
  <c r="I84" i="84"/>
  <c r="J84" i="84" s="1"/>
  <c r="I76" i="84"/>
  <c r="J76" i="84" s="1"/>
  <c r="H199" i="84"/>
  <c r="R18" i="84"/>
  <c r="S18" i="84" s="1"/>
  <c r="R17" i="84"/>
  <c r="S17" i="84" s="1"/>
  <c r="R16" i="84"/>
  <c r="S6" i="84"/>
  <c r="S9" i="84" s="1"/>
  <c r="R9" i="84"/>
  <c r="Q9" i="84"/>
  <c r="S16" i="84"/>
  <c r="F7" i="83"/>
  <c r="F6" i="83"/>
  <c r="G6" i="83" s="1"/>
  <c r="F5" i="83"/>
  <c r="F8" i="83" s="1"/>
  <c r="F12" i="82"/>
  <c r="G12" i="82" s="1"/>
  <c r="F11" i="82"/>
  <c r="F10" i="82"/>
  <c r="G10" i="82" s="1"/>
  <c r="H10" i="82" s="1"/>
  <c r="F9" i="82"/>
  <c r="G9" i="82" s="1"/>
  <c r="F8" i="82"/>
  <c r="G8" i="82" s="1"/>
  <c r="F7" i="82"/>
  <c r="F6" i="82"/>
  <c r="G5" i="82"/>
  <c r="F5" i="82"/>
  <c r="F12" i="81"/>
  <c r="F11" i="81"/>
  <c r="G11" i="81" s="1"/>
  <c r="F10" i="81"/>
  <c r="G10" i="81" s="1"/>
  <c r="H10" i="81" s="1"/>
  <c r="F9" i="81"/>
  <c r="G9" i="81" s="1"/>
  <c r="F8" i="81"/>
  <c r="F7" i="81"/>
  <c r="G7" i="81" s="1"/>
  <c r="F6" i="81"/>
  <c r="H5" i="81"/>
  <c r="G5" i="81"/>
  <c r="F5" i="81"/>
  <c r="F7" i="80"/>
  <c r="F8" i="80" s="1"/>
  <c r="F6" i="80"/>
  <c r="G6" i="80" s="1"/>
  <c r="H6" i="80" s="1"/>
  <c r="F5" i="80"/>
  <c r="G5" i="80" s="1"/>
  <c r="H5" i="80" s="1"/>
  <c r="S19" i="84" l="1"/>
  <c r="R19" i="84"/>
  <c r="H8" i="81"/>
  <c r="G7" i="82"/>
  <c r="H7" i="82" s="1"/>
  <c r="H9" i="82"/>
  <c r="F13" i="81"/>
  <c r="G6" i="81"/>
  <c r="H6" i="81" s="1"/>
  <c r="G8" i="81"/>
  <c r="G6" i="82"/>
  <c r="G13" i="82" s="1"/>
  <c r="G11" i="82"/>
  <c r="H11" i="82" s="1"/>
  <c r="H5" i="82"/>
  <c r="G7" i="83"/>
  <c r="H7" i="83" s="1"/>
  <c r="G5" i="83"/>
  <c r="H6" i="83"/>
  <c r="F13" i="82"/>
  <c r="H8" i="82"/>
  <c r="H12" i="82"/>
  <c r="G12" i="81"/>
  <c r="G13" i="81" s="1"/>
  <c r="H11" i="81"/>
  <c r="H9" i="81"/>
  <c r="H7" i="81"/>
  <c r="G7" i="80"/>
  <c r="G8" i="80" s="1"/>
  <c r="H7" i="80" l="1"/>
  <c r="H8" i="80" s="1"/>
  <c r="H6" i="82"/>
  <c r="H13" i="82" s="1"/>
  <c r="H12" i="81"/>
  <c r="H13" i="81" s="1"/>
  <c r="H5" i="83"/>
  <c r="H8" i="83" s="1"/>
  <c r="G8" i="83"/>
  <c r="F7" i="74" l="1"/>
  <c r="F6" i="74"/>
  <c r="G6" i="74" s="1"/>
  <c r="H6" i="74" s="1"/>
  <c r="G5" i="74"/>
  <c r="F5" i="74"/>
  <c r="F8" i="74" s="1"/>
  <c r="F7" i="69"/>
  <c r="G7" i="69" s="1"/>
  <c r="H6" i="69"/>
  <c r="G6" i="69"/>
  <c r="F6" i="69"/>
  <c r="G5" i="69"/>
  <c r="F5" i="69"/>
  <c r="H5" i="69" s="1"/>
  <c r="F6" i="57"/>
  <c r="G6" i="57" s="1"/>
  <c r="H6" i="57" s="1"/>
  <c r="F7" i="57"/>
  <c r="G7" i="57" s="1"/>
  <c r="H7" i="57" s="1"/>
  <c r="F7" i="40"/>
  <c r="F6" i="40"/>
  <c r="G6" i="40" s="1"/>
  <c r="F5" i="40"/>
  <c r="G5" i="40" s="1"/>
  <c r="F7" i="39"/>
  <c r="F6" i="39"/>
  <c r="G6" i="39" s="1"/>
  <c r="F5" i="39"/>
  <c r="H5" i="40" l="1"/>
  <c r="G8" i="69"/>
  <c r="G5" i="39"/>
  <c r="H5" i="39" s="1"/>
  <c r="G8" i="74"/>
  <c r="G7" i="74"/>
  <c r="H7" i="74" s="1"/>
  <c r="H5" i="74"/>
  <c r="F8" i="69"/>
  <c r="H7" i="69"/>
  <c r="H8" i="69" s="1"/>
  <c r="H6" i="40"/>
  <c r="G7" i="40"/>
  <c r="G8" i="40" s="1"/>
  <c r="F8" i="40"/>
  <c r="H6" i="39"/>
  <c r="G7" i="39"/>
  <c r="G8" i="39" s="1"/>
  <c r="F8" i="39"/>
  <c r="H7" i="39" l="1"/>
  <c r="H8" i="39" s="1"/>
  <c r="H8" i="74"/>
  <c r="H7" i="40"/>
  <c r="H8" i="40" s="1"/>
  <c r="H7" i="38" l="1"/>
  <c r="F7" i="41"/>
  <c r="G7" i="41" s="1"/>
  <c r="H7" i="41" s="1"/>
  <c r="F6" i="41"/>
  <c r="G5" i="41"/>
  <c r="F5" i="41"/>
  <c r="F8" i="41" s="1"/>
  <c r="F7" i="45"/>
  <c r="G7" i="45" s="1"/>
  <c r="H7" i="45" s="1"/>
  <c r="F6" i="45"/>
  <c r="G6" i="45" s="1"/>
  <c r="H6" i="45" s="1"/>
  <c r="F5" i="45"/>
  <c r="F7" i="46"/>
  <c r="G7" i="46" s="1"/>
  <c r="H7" i="46" s="1"/>
  <c r="F6" i="46"/>
  <c r="F5" i="46"/>
  <c r="F7" i="56"/>
  <c r="G7" i="56" s="1"/>
  <c r="H7" i="56" s="1"/>
  <c r="F6" i="56"/>
  <c r="G5" i="56"/>
  <c r="F5" i="56"/>
  <c r="F9" i="57"/>
  <c r="G9" i="57" s="1"/>
  <c r="H9" i="57" s="1"/>
  <c r="G8" i="57"/>
  <c r="H8" i="57" s="1"/>
  <c r="F8" i="57"/>
  <c r="F5" i="57"/>
  <c r="F10" i="57" s="1"/>
  <c r="F7" i="59"/>
  <c r="G7" i="59" s="1"/>
  <c r="H7" i="59" s="1"/>
  <c r="F6" i="59"/>
  <c r="F5" i="59"/>
  <c r="F7" i="61"/>
  <c r="G7" i="61" s="1"/>
  <c r="H7" i="61" s="1"/>
  <c r="F6" i="61"/>
  <c r="G6" i="61" s="1"/>
  <c r="H6" i="61" s="1"/>
  <c r="F5" i="61"/>
  <c r="F8" i="61" s="1"/>
  <c r="F7" i="64"/>
  <c r="G7" i="64" s="1"/>
  <c r="H7" i="64" s="1"/>
  <c r="F6" i="64"/>
  <c r="G6" i="64" s="1"/>
  <c r="H6" i="64" s="1"/>
  <c r="F5" i="64"/>
  <c r="F8" i="64" s="1"/>
  <c r="F7" i="66"/>
  <c r="G7" i="66" s="1"/>
  <c r="H7" i="66" s="1"/>
  <c r="F6" i="66"/>
  <c r="G6" i="66" s="1"/>
  <c r="H6" i="66" s="1"/>
  <c r="F5" i="66"/>
  <c r="F8" i="66" s="1"/>
  <c r="F7" i="71"/>
  <c r="G7" i="71" s="1"/>
  <c r="H7" i="71" s="1"/>
  <c r="F6" i="71"/>
  <c r="F5" i="71"/>
  <c r="F7" i="73"/>
  <c r="G7" i="73" s="1"/>
  <c r="H7" i="73" s="1"/>
  <c r="F6" i="73"/>
  <c r="F5" i="73"/>
  <c r="F8" i="73" l="1"/>
  <c r="F8" i="71"/>
  <c r="G6" i="59"/>
  <c r="H6" i="59" s="1"/>
  <c r="F8" i="46"/>
  <c r="G5" i="57"/>
  <c r="G10" i="57" s="1"/>
  <c r="G6" i="56"/>
  <c r="H6" i="56" s="1"/>
  <c r="G6" i="46"/>
  <c r="H6" i="46" s="1"/>
  <c r="H6" i="38"/>
  <c r="G6" i="73"/>
  <c r="H6" i="73" s="1"/>
  <c r="G6" i="71"/>
  <c r="H6" i="71" s="1"/>
  <c r="F8" i="59"/>
  <c r="F8" i="56"/>
  <c r="H5" i="46"/>
  <c r="G5" i="45"/>
  <c r="G8" i="45" s="1"/>
  <c r="G6" i="41"/>
  <c r="G8" i="41" s="1"/>
  <c r="G8" i="56"/>
  <c r="G5" i="46"/>
  <c r="G8" i="46" s="1"/>
  <c r="F8" i="45"/>
  <c r="H5" i="41"/>
  <c r="H5" i="59"/>
  <c r="H5" i="57"/>
  <c r="H10" i="57" s="1"/>
  <c r="H5" i="56"/>
  <c r="G5" i="73"/>
  <c r="G8" i="73" s="1"/>
  <c r="G5" i="71"/>
  <c r="G8" i="71" s="1"/>
  <c r="G5" i="66"/>
  <c r="G8" i="66" s="1"/>
  <c r="G5" i="64"/>
  <c r="G8" i="64" s="1"/>
  <c r="G5" i="61"/>
  <c r="G8" i="61" s="1"/>
  <c r="G5" i="59"/>
  <c r="G8" i="59" s="1"/>
  <c r="H8" i="59" l="1"/>
  <c r="H6" i="41"/>
  <c r="H8" i="41" s="1"/>
  <c r="H5" i="38"/>
  <c r="H8" i="46"/>
  <c r="H5" i="45"/>
  <c r="H8" i="45" s="1"/>
  <c r="H8" i="56"/>
  <c r="H5" i="71"/>
  <c r="H8" i="71" s="1"/>
  <c r="H5" i="66"/>
  <c r="H8" i="66" s="1"/>
  <c r="H5" i="61"/>
  <c r="H8" i="61" s="1"/>
  <c r="H5" i="73"/>
  <c r="H8" i="73" s="1"/>
  <c r="H5" i="64"/>
  <c r="H8" i="64" s="1"/>
</calcChain>
</file>

<file path=xl/sharedStrings.xml><?xml version="1.0" encoding="utf-8"?>
<sst xmlns="http://schemas.openxmlformats.org/spreadsheetml/2006/main" count="852" uniqueCount="453">
  <si>
    <t>Α/Α</t>
  </si>
  <si>
    <t xml:space="preserve">ΠΟΣΟΤΗΤΑ </t>
  </si>
  <si>
    <t>ΤΙΜΗ ΜΟΝΑΔΑΣ</t>
  </si>
  <si>
    <t>ΚΟΣΤΟΣ</t>
  </si>
  <si>
    <t>ΦΠΑ</t>
  </si>
  <si>
    <t>ΣΥΝΟΛΙΚΟ ΚΟΣΤΟΣ</t>
  </si>
  <si>
    <t>(Είδος, τύπος, τεχνικά χαρακτηριστικά)</t>
  </si>
  <si>
    <t>ΣΥΝΟΛΟ</t>
  </si>
  <si>
    <t>ΟΜΑΔΑ ΕΡΓΑΣΙΩΝ</t>
  </si>
  <si>
    <t>ΚΑΤΗΓΟΡΙΑ ΔΑΠΑΝΗΣ</t>
  </si>
  <si>
    <t>ΕΙΔΟΣ ΕΡΓΑΣΙΑΣ</t>
  </si>
  <si>
    <t>Μ.Μ.</t>
  </si>
  <si>
    <t>ΤΙΜΗ ΜΟΝΑΔΟΣ</t>
  </si>
  <si>
    <t>ΟΜΑΔΑ Α</t>
  </si>
  <si>
    <t>Υ.01</t>
  </si>
  <si>
    <t>Υ.02</t>
  </si>
  <si>
    <t>Υ.03</t>
  </si>
  <si>
    <t>Υ.04</t>
  </si>
  <si>
    <t>Υ.05</t>
  </si>
  <si>
    <t>ΟΜΑΔΑ Β</t>
  </si>
  <si>
    <t>ΠΕΡΙΒΑΛΛΩΝ ΧΩΡΟΣ</t>
  </si>
  <si>
    <t>ΠΧ.01</t>
  </si>
  <si>
    <t>ΠΧ.02</t>
  </si>
  <si>
    <t>ΠΧ.03</t>
  </si>
  <si>
    <t>ΠΧ.04</t>
  </si>
  <si>
    <t>ΠΧ.05</t>
  </si>
  <si>
    <t>ΠΧ.06</t>
  </si>
  <si>
    <t>ΠΧ.07</t>
  </si>
  <si>
    <t>ΟΜΑΔΑ Γ</t>
  </si>
  <si>
    <t>ΧΩΜΑΤΟΥΡΓΙΚΑ</t>
  </si>
  <si>
    <t>01.01</t>
  </si>
  <si>
    <t>01.03</t>
  </si>
  <si>
    <t>01.04</t>
  </si>
  <si>
    <t>02.01</t>
  </si>
  <si>
    <t>02.02</t>
  </si>
  <si>
    <t>02.03</t>
  </si>
  <si>
    <t>02.04</t>
  </si>
  <si>
    <t>02.05</t>
  </si>
  <si>
    <t>02.06</t>
  </si>
  <si>
    <t>03.01</t>
  </si>
  <si>
    <t>03.02</t>
  </si>
  <si>
    <t>03.03</t>
  </si>
  <si>
    <t>03.04</t>
  </si>
  <si>
    <t>03.05</t>
  </si>
  <si>
    <t>03.06</t>
  </si>
  <si>
    <t>03.07</t>
  </si>
  <si>
    <t>ΟΜΑΔΑ Δ</t>
  </si>
  <si>
    <t>04.01</t>
  </si>
  <si>
    <t>04.02</t>
  </si>
  <si>
    <t>04.03</t>
  </si>
  <si>
    <t>04.04</t>
  </si>
  <si>
    <t>04.05</t>
  </si>
  <si>
    <t>ΕΠΙΧΡΙΣΜΑΤΑ</t>
  </si>
  <si>
    <t>05.01</t>
  </si>
  <si>
    <t>05.02</t>
  </si>
  <si>
    <t>05.03</t>
  </si>
  <si>
    <t>05.04</t>
  </si>
  <si>
    <t>05.05</t>
  </si>
  <si>
    <t>05.06</t>
  </si>
  <si>
    <t>06.01</t>
  </si>
  <si>
    <t>06.02</t>
  </si>
  <si>
    <t>06.03</t>
  </si>
  <si>
    <t>06.04</t>
  </si>
  <si>
    <t>06.05</t>
  </si>
  <si>
    <t>06.06</t>
  </si>
  <si>
    <t>06.07</t>
  </si>
  <si>
    <t>07.01</t>
  </si>
  <si>
    <t>07.02</t>
  </si>
  <si>
    <t>07.04</t>
  </si>
  <si>
    <t>07.05</t>
  </si>
  <si>
    <t>07.06</t>
  </si>
  <si>
    <t>07.07</t>
  </si>
  <si>
    <t>07.08</t>
  </si>
  <si>
    <t>07.09</t>
  </si>
  <si>
    <t>07.10</t>
  </si>
  <si>
    <t>07.11</t>
  </si>
  <si>
    <t>ΟΜΑΔΑ Ε</t>
  </si>
  <si>
    <t>08.01</t>
  </si>
  <si>
    <t>08.02</t>
  </si>
  <si>
    <t>08.03</t>
  </si>
  <si>
    <t>08.04</t>
  </si>
  <si>
    <t>ΝΤΟΥΛΑΠΕΣ</t>
  </si>
  <si>
    <t>09.01</t>
  </si>
  <si>
    <t>09.02</t>
  </si>
  <si>
    <t>09.03</t>
  </si>
  <si>
    <t>09.04</t>
  </si>
  <si>
    <t>ΜΟΝΩΣΕΙΣ ΣΤΕΓΑΝΩΣΕΙΣ</t>
  </si>
  <si>
    <t>10.01</t>
  </si>
  <si>
    <t>10.02</t>
  </si>
  <si>
    <t>ΜΑΡΜΑΡΙΚΑ</t>
  </si>
  <si>
    <t>11.01</t>
  </si>
  <si>
    <t>11.02</t>
  </si>
  <si>
    <t>ΚΛΙΜΑΚΕΣ</t>
  </si>
  <si>
    <t>12.01</t>
  </si>
  <si>
    <t>12.02</t>
  </si>
  <si>
    <t>ΨΕΥΔΟΡΟΦΕΣ</t>
  </si>
  <si>
    <t>14.01</t>
  </si>
  <si>
    <t>14.02</t>
  </si>
  <si>
    <t>14.03</t>
  </si>
  <si>
    <t>ΕΠΙΚΑΛΥΨΕΙΣ</t>
  </si>
  <si>
    <t>15.01</t>
  </si>
  <si>
    <t>15.02</t>
  </si>
  <si>
    <t>15.03</t>
  </si>
  <si>
    <t>ΣΤΗΘΑΙΑ</t>
  </si>
  <si>
    <t>16.01</t>
  </si>
  <si>
    <t>16.02</t>
  </si>
  <si>
    <t>16.03</t>
  </si>
  <si>
    <t>16.04</t>
  </si>
  <si>
    <t>16.05</t>
  </si>
  <si>
    <t>ΧΡΩΜΑΤΙΣΜΟΙ</t>
  </si>
  <si>
    <t>17.01</t>
  </si>
  <si>
    <t>17.02</t>
  </si>
  <si>
    <t>17.03</t>
  </si>
  <si>
    <t>17.04</t>
  </si>
  <si>
    <t>ΔΙΑΦΟΡΕΣ ΟΙΚΟΔ/ΚΕΣ ΕΡΓΑΣΙΕΣ</t>
  </si>
  <si>
    <t>18.01</t>
  </si>
  <si>
    <t>18.02</t>
  </si>
  <si>
    <t>18.03</t>
  </si>
  <si>
    <t>ΟΜΑΔΑ Ζ</t>
  </si>
  <si>
    <t>20.01</t>
  </si>
  <si>
    <t>20.02</t>
  </si>
  <si>
    <t>20.03</t>
  </si>
  <si>
    <t>ΟΜΑΔΑ Η</t>
  </si>
  <si>
    <t>ΜΕΤΑΛΛΙΚΗ  ΚΑΤΑΣΚΕΥΗ</t>
  </si>
  <si>
    <t>21.01</t>
  </si>
  <si>
    <t>ΔΑΠΑΝΕΣ ΓΙΑ ΑΠΟΚΤΗΣΗ ΓΗΣ</t>
  </si>
  <si>
    <t>ΠΕΡΙΓΡΑΦΗ ΔΑΠΑΝΗΣ</t>
  </si>
  <si>
    <t>ΔΑΠΑΝΕΣ ΓΙΑ ΑΠΟΚΤΗΣΗ ΠΡΩΗΝ ΒΙΟΜΗΧΑΝΙΚΩΝ ΕΓΚΑΤΑΣΤΑΣΕΩΝ</t>
  </si>
  <si>
    <t>01.02</t>
  </si>
  <si>
    <t>07.03</t>
  </si>
  <si>
    <t>17.05</t>
  </si>
  <si>
    <t>Μ.Μ. (τεμ)</t>
  </si>
  <si>
    <t>Μ.Μ. (τεμ.)</t>
  </si>
  <si>
    <t>(Είδος, τύπος)</t>
  </si>
  <si>
    <t xml:space="preserve">Μ.Μ. </t>
  </si>
  <si>
    <t>ΠΡΟΓΡΑΜΜΑ ΑΓΡΟΤΙΚΗΣ ΑΝΑΠΤΥΞΗΣ ΤΗΣ ΕΛΛΑΔΑΣ  2014-2020
(ΠΑΑ 2014-2020)</t>
  </si>
  <si>
    <t>ΥΠΟΜΕΤΡΟ 19.2: «ΣΤΗΡΙΞΗ ΥΛΟΠΟΙΗΣΗΣ ΔΡΑΣΕΩΝ ΤΩΝ ΣΤΡΑΤΗΓΙΚΩΝ ΤΟΠΙΚΗΣ ΑΝΑΠΤΥΞΗΣ ΜΕ ΠΡΩΤΟΒΟΥΛΙΑ ΤΟΠΙΚΩΝ ΚΟΙΝΟΤΗΤΩΝ (CLLD/LEADER)»</t>
  </si>
  <si>
    <t>ΠΡΑΞΕΙΣ ΙΔΙΩΤΙΚΟΥ ΧΑΡΑΚΤΗΡΑ</t>
  </si>
  <si>
    <t>ΜΟΝΑΔΑ ΜΕΤΡΗΣΗΣ</t>
  </si>
  <si>
    <t>ΠΟΣΟΣΗΤΑ</t>
  </si>
  <si>
    <t>ΕΡΓΑ ΥΠΟΔΟΜΗΣ</t>
  </si>
  <si>
    <t>Μ2</t>
  </si>
  <si>
    <t>Υ.01.1</t>
  </si>
  <si>
    <t>ΚΑΤ. ΑΠΟΚ.</t>
  </si>
  <si>
    <t>Υ.06</t>
  </si>
  <si>
    <t>Υ.07</t>
  </si>
  <si>
    <t xml:space="preserve"> </t>
  </si>
  <si>
    <t>MM</t>
  </si>
  <si>
    <t>ΜΜ</t>
  </si>
  <si>
    <t>ΠΧ.08</t>
  </si>
  <si>
    <t>ΠΧ.09</t>
  </si>
  <si>
    <t>ΠΧ.10</t>
  </si>
  <si>
    <t>Μ3</t>
  </si>
  <si>
    <t>01.05</t>
  </si>
  <si>
    <t>01.06</t>
  </si>
  <si>
    <t>ΣΚΥΡΟΔΕΜΑΤΑ                                                                                       (συμπεριλαμβάνεται η δαπάνη προμήθειας και τοποθέτησης: καλουπώματος, σιδερώματος,                                            σκυροδέματος, άντλησης, εργοδοτικές εισφορές /μ3)</t>
  </si>
  <si>
    <t>02.01.1</t>
  </si>
  <si>
    <t>02.01.2</t>
  </si>
  <si>
    <t>02.02.1</t>
  </si>
  <si>
    <t>02.02.2</t>
  </si>
  <si>
    <t>02.03.1</t>
  </si>
  <si>
    <t>02.03.2</t>
  </si>
  <si>
    <t>03.08</t>
  </si>
  <si>
    <t>03.09</t>
  </si>
  <si>
    <t>03.10</t>
  </si>
  <si>
    <t>03.11</t>
  </si>
  <si>
    <t>ΕΠΕΝΔΥΣΕΙΣ ΤΟΙΧΩΝ (συμπεριλαμβάνεται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εργοδοτικές εισφορές)</t>
  </si>
  <si>
    <t>05.07</t>
  </si>
  <si>
    <t>ΣΤΡΩΣΕΙΣ ΔΑΠΕΔΩΝ                                                                                                           (συμπεριλαμβάνεται η δαπάνη προμήθειας, μεταφοράς και τοποθέτησης του κάθε είδους (π.χ. πλακάκι, λίθινη πλάκα, ξύλο), το κόστος υλικών και                                   εργασίας δημιουργίας της απαιτούμενης βάσης τοποθέτησης                                    (π.χ. καδρώνιασμα για ξύλινα δάπεδα, τσιμεντόστρωση για πλακίδια),                                   πιθανώς απαιτούμενη κατασκευή σοβατεπί, εργοδοτικές εισφορές)</t>
  </si>
  <si>
    <t>06.08</t>
  </si>
  <si>
    <t>06.09</t>
  </si>
  <si>
    <t>06.10</t>
  </si>
  <si>
    <t>07.12</t>
  </si>
  <si>
    <t>07.13</t>
  </si>
  <si>
    <t>07.14</t>
  </si>
  <si>
    <t>07.15</t>
  </si>
  <si>
    <t>07.16</t>
  </si>
  <si>
    <t>07.17</t>
  </si>
  <si>
    <t>07.18</t>
  </si>
  <si>
    <t>07.19</t>
  </si>
  <si>
    <t>07.20</t>
  </si>
  <si>
    <t>07.21</t>
  </si>
  <si>
    <t>ΤΕΜ.</t>
  </si>
  <si>
    <t>07.22</t>
  </si>
  <si>
    <t>Μ2 ΟΨΗΣ</t>
  </si>
  <si>
    <t>09.05</t>
  </si>
  <si>
    <t>09.06</t>
  </si>
  <si>
    <t xml:space="preserve">ΟΜΑΔΑ ΣΤ </t>
  </si>
  <si>
    <t>12.03</t>
  </si>
  <si>
    <t>13.01</t>
  </si>
  <si>
    <t>13.02</t>
  </si>
  <si>
    <t>13.03</t>
  </si>
  <si>
    <t>13.04</t>
  </si>
  <si>
    <t>13.05</t>
  </si>
  <si>
    <t>13.06</t>
  </si>
  <si>
    <t>15.04</t>
  </si>
  <si>
    <t>15.05</t>
  </si>
  <si>
    <t>15.06</t>
  </si>
  <si>
    <t>ΕΙΔΗ  ΥΓΙΕΙΝΗΣ</t>
  </si>
  <si>
    <t>ΥΔΡΑΥΛΙΚΕΣ ΕΓΚΑΤΑΣΤΑΣΕΙΣ</t>
  </si>
  <si>
    <t>ΘΕΡΜΑΝΣΗ ΚΛΙΜΑΤΙΣΜΟΣ</t>
  </si>
  <si>
    <t>19.01</t>
  </si>
  <si>
    <t>KCAL</t>
  </si>
  <si>
    <t>19.02</t>
  </si>
  <si>
    <t>ΒΤU</t>
  </si>
  <si>
    <t>ΗΛΕΚΤΡΙΚΕΣ ΕΓΚΑΤΑΣΤΑΣΕΙΣ</t>
  </si>
  <si>
    <t>Μ2/ΚΑΤΟΨΗ</t>
  </si>
  <si>
    <t>20.04</t>
  </si>
  <si>
    <t>20.05</t>
  </si>
  <si>
    <t>20.06</t>
  </si>
  <si>
    <t>20.07</t>
  </si>
  <si>
    <t>ΑΝΕΛΚΥΣΤΗΡΕΣ</t>
  </si>
  <si>
    <t>ΔΙΑΦ. Η/Μ ΕΡΓΑΣΙΕΣ</t>
  </si>
  <si>
    <t>22.01</t>
  </si>
  <si>
    <t>23.01</t>
  </si>
  <si>
    <t>ΚΙΛΑ</t>
  </si>
  <si>
    <t>23.02</t>
  </si>
  <si>
    <t>23.02.1</t>
  </si>
  <si>
    <t>23.03</t>
  </si>
  <si>
    <t>23.04</t>
  </si>
  <si>
    <t>23.05</t>
  </si>
  <si>
    <t>23.06</t>
  </si>
  <si>
    <t>23.07</t>
  </si>
  <si>
    <t>23.08</t>
  </si>
  <si>
    <t>23.09</t>
  </si>
  <si>
    <t>23.10</t>
  </si>
  <si>
    <t>23.11</t>
  </si>
  <si>
    <t>23.12</t>
  </si>
  <si>
    <t>23.13</t>
  </si>
  <si>
    <t>23.14</t>
  </si>
  <si>
    <t>23.15</t>
  </si>
  <si>
    <t>23.16</t>
  </si>
  <si>
    <t>23.17</t>
  </si>
  <si>
    <t>23.18</t>
  </si>
  <si>
    <t>23.19</t>
  </si>
  <si>
    <t>23.20</t>
  </si>
  <si>
    <t>23.21</t>
  </si>
  <si>
    <t>Μ.Μ.
(π.χ. ΕΜΕ)</t>
  </si>
  <si>
    <t>FΑΧ</t>
  </si>
  <si>
    <t>ΤΗΛΕΦΩΝΙΚΗ ΕΓΚΑΤΑΣΤΑΣΗ</t>
  </si>
  <si>
    <t>ΔΙΚΤΥΟ ΕΝΔΟΕΠΙΚΟΙΝΩΝΙΑΣ</t>
  </si>
  <si>
    <t>Η/Υ</t>
  </si>
  <si>
    <t>ΛΟΓΙΣΜΙΚΟ</t>
  </si>
  <si>
    <t>ΦΩΤΟΤΥΠΙΚΟ</t>
  </si>
  <si>
    <t>ΕΚΤΥΠΩΤΗΣ</t>
  </si>
  <si>
    <t>……………….</t>
  </si>
  <si>
    <t>ΔΙΠΛΩΜΑ ΕΥΡΕΣΙΤΕΧΝΙΑΣ</t>
  </si>
  <si>
    <t>ΑΔΕΙΑ/ΔΙΚΑΙΩΜΑΤΑ ΔΙΑΝΟΗΤΙΚΗΣ ΙΔΙΟΚΤΗΣΙΑΣ</t>
  </si>
  <si>
    <t>ΕΜΠΟΡΙΚΟ ΣΗΜΑ</t>
  </si>
  <si>
    <t>ΕΤΙΚΕΤΑ</t>
  </si>
  <si>
    <t>ΕΡΕΥΝΑ ΑΓΟΡΑΣ ΓΙΑ ΔΙΑΜΟΡΦΩΣΗ ΠΡΟΪΟΝΤΟΣ</t>
  </si>
  <si>
    <t>………………….</t>
  </si>
  <si>
    <t>ΙΣΤΟΣΕΛΙΔΑ</t>
  </si>
  <si>
    <t>ΕΝΤΥΠΑ</t>
  </si>
  <si>
    <t>ΔΙΑΦΗΜΙΣΗ</t>
  </si>
  <si>
    <t>ΣΥΜΜΕΤΟΧΗ ΣΕ ΕΚΘΕΣΕΙΣ</t>
  </si>
  <si>
    <t>……………………..</t>
  </si>
  <si>
    <t>Μ.Μ. 
(πχ τεμ.)</t>
  </si>
  <si>
    <t>Μ.Μ. 
(π.χ. τεμ,  m2)</t>
  </si>
  <si>
    <t>ΔΑΠΑΝΕΣ ΚΑΤΑΣΚΕΥΣΗΣ/ΑΓΟΡΑΣ ΣΚΑΦΩΝ και ΟΧΗΜΑΤΩΝ ΕΙΔΙΚΟΥ ΤΥΠΟΥ
(Υποδράσεις 19.2.2.3 και 19.2.3.3)</t>
  </si>
  <si>
    <t>Όλες οι υποδράσεις</t>
  </si>
  <si>
    <t>ΕΞΟΠΛΙΣΜΟΣ ΚΑΙ ΕΞΟΠΛΙΣΜΟΣ ΕΡΓΑΣΤΗΡΙΩΝ</t>
  </si>
  <si>
    <t>ΔΑΠΑΝΕΣ ΑΓΟΡΑΣ ΟΧΗΜΑΤΩΝ</t>
  </si>
  <si>
    <t xml:space="preserve">ΔΑΠΑΝΕΣ ΑΓΟΡΑΣ ΟΧΗΜΑΤΩΝ ΕΙΔΙΚΟΥ ΤΥΠΟΥ </t>
  </si>
  <si>
    <t>ΗΛΕΚΤΡΟΝΙΚΟΣ ΕΞΟΠΛΙΣΜΟΣ ΓΡΑΦΕΙΟΥ</t>
  </si>
  <si>
    <t>ΔΑΠΑΝΕΣ ΣΥΣΤΗΜΑΤΩΝ ΑΣΦΑΛΕΙΑΣ</t>
  </si>
  <si>
    <t xml:space="preserve">ΔΑΠΑΝΕΣ ΠΙΣΤΟΠΟΙΗΣΗΣ ΣΥΣΤΗΜΑΤΩΝ ΚΑΙ ΣΗΜΑΤΩΝ ΔΙΑΣΦΑΛΙΣΗΣ ΠΟΙΟΤΗΤΑΣ ΕΘΝΙΚΩΝ ΚΑΙ ΔΙΕΘΝΩΝ ΠΡΟΔΙΑΓΡΑΦΩΝ </t>
  </si>
  <si>
    <t xml:space="preserve">ΓΕΝ ΔΑΠΑΝΕΣ ΣΥΝΔΕΟΜΕΝΕΣ ΜΕ ΕΓΚΑΤΑΣΤΑΣΕΙΣ ΚΑΙ ΕΞΟΠΛΙΣΜΟ </t>
  </si>
  <si>
    <t>ΔΑΠΑΝΕΣ ΑΠΟΚΤΗΣΗΣ ΛΟΓΙΣΜΙΚΟΥ κλπ ΕΠΙΧΕΙΡΗΣΗΣ</t>
  </si>
  <si>
    <t>ΔΑΠΑΝΕΣ ΠΡΟΒΟΛΗΣ</t>
  </si>
  <si>
    <t>ΔΑΠΑΝΕΣ ΣΥΝΔΕΣΗΣ ΜΕ ΟΡΓΑΝΙΣΜΟΥΣ ΚΟΙΝΗΣ ΩΦΕΛΕΙΑΣ</t>
  </si>
  <si>
    <t>ΑΣΦΑΛΙΣΤΗΡΙΟ ΣΥΜΒΟΛΑΙΟ ΚΑΤΆ ΠΑΝΤΟΣ ΚΙΝΔΥΝΟΥ</t>
  </si>
  <si>
    <t xml:space="preserve">ΑΜΟΙΒΕΣ ΠΡΟΣΩΠΙΚΟΥ </t>
  </si>
  <si>
    <t>ΔΙΑΜΟΡΦΩΣΗ ΧΩΡΩΝ ΠΡΟΒΟΛΗΣ ΠΡΟΪΟΝΤΩΝ
(Υποδράση 19.2.3.1)</t>
  </si>
  <si>
    <t>ΕΡΓΑ ΠΡΑΣΙΝΟΥ (ΔΕΝΔΡΟΦΥΤΕΥΣΕΙΣ, ΓΚΑΖΟΝ, ΚΛΠ) ΚΑΙ ΕΡΓΑ ΔΙΑΚΟΣΜΗΣΗΣ
(Υποδράση 19.2.3.1)</t>
  </si>
  <si>
    <t>ΑΓΟΡΑ ΣΥΓΚΡΟΤΗΜΑΤΟΣ ΨΥΧΡΗΣ ΕΚΘΛΙΨΗΣ ΕΛΑΙΟΛΑΔΟΥ
(Υποδράση 19.2.3.1)</t>
  </si>
  <si>
    <r>
      <t>ΚΑΤΑΣΚΕΥΗ ΟΙΚΙΣΚΟΥ - ΑΠΟΘΗΚΗΣ ΜΕΧΡΙ 40m</t>
    </r>
    <r>
      <rPr>
        <b/>
        <vertAlign val="superscript"/>
        <sz val="11"/>
        <rFont val="Calibri"/>
        <family val="2"/>
        <charset val="161"/>
      </rPr>
      <t>2</t>
    </r>
    <r>
      <rPr>
        <b/>
        <sz val="11"/>
        <rFont val="Calibri"/>
        <family val="2"/>
        <charset val="161"/>
      </rPr>
      <t xml:space="preserve"> (ΤΟΥΡΙΣΤΙΚΑ ΚΑΤΑΛΥΜΜΑΤΑ)
(Υποδράσεις 19.2.2.3 και 19.2.3.3)</t>
    </r>
  </si>
  <si>
    <t>ΕΡΓΑ ΠΡΑΣΙΝΟΥ/ ΕΡΓΑ ΔΙΑΚΟΣΜΗΣΗΣ
(Υποδράσεις 19.2.2.3 και 19.2.3.3)</t>
  </si>
  <si>
    <t>ΕΞΟΠΛΙΣΜΟΣ ΑΝΑΨΥΧΗΣ
(Υποδράσεις 19.2.2.3 και 19.2.3.3)</t>
  </si>
  <si>
    <r>
      <t>ΚΑΤΑΣΚΕΥΗ ΟΙΚΙΣΚΟΥ ΦΥΛΑΞΗΣ ΜΕΧΡΙ 20m</t>
    </r>
    <r>
      <rPr>
        <b/>
        <vertAlign val="superscript"/>
        <sz val="11"/>
        <rFont val="Calibri"/>
        <family val="2"/>
        <charset val="161"/>
      </rPr>
      <t>2</t>
    </r>
    <r>
      <rPr>
        <b/>
        <sz val="11"/>
        <rFont val="Calibri"/>
        <family val="2"/>
        <charset val="161"/>
      </rPr>
      <t xml:space="preserve"> (ΓΙΑ ΑΝΑΓΚΕΣ ΦΥΛΑΞΗΣ)
(Υποδράση 19.2.3.1)</t>
    </r>
  </si>
  <si>
    <t>ΠΡΟΤΕΙΝΟΜΕΝΟΣ ΑΝΑΛΥΤΙΚΟΣ ΠΡΟΥΠΟΛΟΓΙΣΜΟΣ</t>
  </si>
  <si>
    <t>ΕΝΤΥΠΟ Ι_2β</t>
  </si>
  <si>
    <t>ΤΟΙΧΟΠΟΙΪΕΣ                                                                                            
(συμπεριλαμβάνεται η δαπάνη προμήθειας και τοποθέτησης των υλικών, εργατική δαπάνη, εργοδοτικές εισφορές /μ3)</t>
  </si>
  <si>
    <t>ΚΟΥΦΩΜΑΤΑ
(Οι τιμές είναι τελικές και περιλαμβάνουν - όπου απαιτείται - διπλό υαλοπίνακα, ανάκλιση, περιμετρικό μηχανισμό κλειδώματος, τοποθέτηση και μεταφορικά)</t>
  </si>
  <si>
    <t>ΠΡΟΫΠΟΛΟΓΙΣΜΟΣ ΚΑΤΑΣΚΕΥΗΣ - ΒΕΛΤΙΩΣΗΣ ΑΚΙΝΗΤΟΥ</t>
  </si>
  <si>
    <r>
      <t>Μ.Μ. (m</t>
    </r>
    <r>
      <rPr>
        <b/>
        <vertAlign val="superscript"/>
        <sz val="10"/>
        <rFont val="Calibri"/>
        <family val="2"/>
        <charset val="161"/>
        <scheme val="minor"/>
      </rPr>
      <t>2</t>
    </r>
    <r>
      <rPr>
        <b/>
        <sz val="10"/>
        <rFont val="Calibri"/>
        <family val="2"/>
        <charset val="161"/>
        <scheme val="minor"/>
      </rPr>
      <t>)</t>
    </r>
  </si>
  <si>
    <t>Ισοπεδώσεις - διαμορφώσεις (για επιφάνειες έως 1.000 τ.μ.)</t>
  </si>
  <si>
    <t>Ισοπεδώσεις - διαμορφώσεις (για το τμήμα των επιφανειών που υπερβαίνει τα 1.000 τ.μ.)</t>
  </si>
  <si>
    <t>Σύνδεση με δίκτυο ΔΕΗ *</t>
  </si>
  <si>
    <t>Σύνδεση με δίκτυο ΟΤΕ *</t>
  </si>
  <si>
    <t>Σύνδεση με δίκτυο ύδρευσης *</t>
  </si>
  <si>
    <t>Σύνδεση με δίκτυο αποχέτευσης *</t>
  </si>
  <si>
    <t>Κατασκευή βόθρου (σηπτικός και απορροφητικός) *</t>
  </si>
  <si>
    <t>Κατασκευη βόθρου (στεγανός) *</t>
  </si>
  <si>
    <t>Άλλο…</t>
  </si>
  <si>
    <t xml:space="preserve">Περίφραξη (με συρματόπλεγμα και πασσάλους τουλάχιστον 1,50 μ.) </t>
  </si>
  <si>
    <t xml:space="preserve">Περίφραξη (συμπαγής : περιμετρικό σενάζ τουλάχιστον 20 εκ., πασσάλους και συρματόπλεγμα τουλάχιστον 1,50 m) </t>
  </si>
  <si>
    <t xml:space="preserve">Εσωτερική οδοποιία (κατασκευή υπόβασης - βάσης) </t>
  </si>
  <si>
    <t>Ασφαλτόστρωση (5 εκ.)</t>
  </si>
  <si>
    <t>Κράσπεδα ασφαλτόστρωσης</t>
  </si>
  <si>
    <t>Χώρος πρασίνου *</t>
  </si>
  <si>
    <t>Πλακοστρώσεις με λίθινες πλάκες (τουλάχιστον 3 εκ.)</t>
  </si>
  <si>
    <t>Πλακοστρώσεις με πλάκες πεζοδρομίου</t>
  </si>
  <si>
    <t>Πλακοστρώσεις με κυβόλιθους</t>
  </si>
  <si>
    <t>Οπλισμένο σκυρόδεμα τοιχίων</t>
  </si>
  <si>
    <t>Γενικές εκσκαφές γαιώδεις / ημιβραχώδεις με μηχανικά μέσα</t>
  </si>
  <si>
    <t>Γενικές εκσκαφές βραχώδεις με μηχανικά μέσα</t>
  </si>
  <si>
    <t>Εκσκαφές θεμελίων γαιώδεις / ημιβραχώδεις με μηχανικά μέσα</t>
  </si>
  <si>
    <t>Εκσκαφές θεμελίων βραχώδεις με μηχανικά μέσα</t>
  </si>
  <si>
    <t>Επιχώσεις με προϊόντα εκσκαφής</t>
  </si>
  <si>
    <t>Ειδικές επιχώσεις (σκύρα)</t>
  </si>
  <si>
    <t xml:space="preserve">Οπλισμένο σκυρόδεμα (πεδινές και προσβάσιμες περιοχές) </t>
  </si>
  <si>
    <t xml:space="preserve">Οπλισμένο σκυρόδεμα (μέση απόσταση) </t>
  </si>
  <si>
    <t xml:space="preserve">Οπλισμένο σκυρόδεμα (Ορεινές και απομακρυσμένες περιοχές) </t>
  </si>
  <si>
    <t xml:space="preserve">Ελαφρά οπλισμένο σκυρόδεμα (με πλέγμα) (πεδινές και προσβάσιμες περιοχές) </t>
  </si>
  <si>
    <t xml:space="preserve">Ελαφρά οπλισμένο σκυρόδεμα (με πλέγμα)  (μέση απόσταση) </t>
  </si>
  <si>
    <t xml:space="preserve">Ελαφρά οπλισμένο σκυρόδεμα (με πλέγμα) (Ορεινές και απομακρυσμένες περιοχές) </t>
  </si>
  <si>
    <t>Άοπλο σκυρόδεμα δαπέδων (πεδινές και προσβάσιμες περιοχές)</t>
  </si>
  <si>
    <t xml:space="preserve">Άοπλο σκυρόδεμα δαπέδων (μέση απόσταση) </t>
  </si>
  <si>
    <t xml:space="preserve">Άοπλο σκυρόδεμα δαπέδων (Ορεινές και απομακρυσμένες περιοχές ) </t>
  </si>
  <si>
    <t>Επιφάνειες εμφανούς σκυροδέματος</t>
  </si>
  <si>
    <t>Σενάζ δρομικά</t>
  </si>
  <si>
    <t>Σενάζ μπατικά</t>
  </si>
  <si>
    <t>Λιθοδομές με κοινούς λίθους, πάχους 0,50 μ. (μιας όψης)</t>
  </si>
  <si>
    <t>Λιθοδομές με κοινούς λίθους, πάχους 0,50 μ. (δύο όψεων)</t>
  </si>
  <si>
    <t>Λιθοδομές με λαξευτούς λίθους πάχους 0,50 μ. (μιας όψης)</t>
  </si>
  <si>
    <t>Λιθοδομές με λαξευτούς λίθους πάχους 0,50 μ. (δύο όψεων)</t>
  </si>
  <si>
    <t>Πλινθοδομές δρομικές</t>
  </si>
  <si>
    <t>Πλινθοδομές μπατικές</t>
  </si>
  <si>
    <t xml:space="preserve">Τοίχοι από ελαφρά δρομικά στοιχεία τύπου YTONG, ALPHA BLOCK </t>
  </si>
  <si>
    <t xml:space="preserve">Τοίχοι γυψοσανίδων απλοί (μιας όψης) </t>
  </si>
  <si>
    <t>Τοίχοι γυψοσανίδων από 2 πλευρές</t>
  </si>
  <si>
    <t>Τοίχοι γυψοσανίδων με 2 γύψους σε κάθε πλευρά</t>
  </si>
  <si>
    <t xml:space="preserve">Τοίχοι γυψοσανίδων απλοί (μιας όψης) ανθυγροί </t>
  </si>
  <si>
    <t>Ασβεστοκονιάματα τριπτά</t>
  </si>
  <si>
    <t xml:space="preserve">Ασβεστοκονιάματα τριπτά (με kourasanit) </t>
  </si>
  <si>
    <t>Επιχρίσματα χωριάτικου τύπου</t>
  </si>
  <si>
    <t>Έτοιμο επίχρισμα</t>
  </si>
  <si>
    <t xml:space="preserve">Αρμολογήματα ακατέργαστων όψεων λιθοδομών  </t>
  </si>
  <si>
    <t>Με πλακίδια κεραμικά ή πορσελάνης</t>
  </si>
  <si>
    <t xml:space="preserve">Με πλακίδια τύπου γρανίτη </t>
  </si>
  <si>
    <t xml:space="preserve">Με πλάκες μαρμάρου </t>
  </si>
  <si>
    <t xml:space="preserve">Με λίθινες πλάκες </t>
  </si>
  <si>
    <t>Με ξύλο (σουηδική ξυλεία)</t>
  </si>
  <si>
    <t>Με διακοσμητικά τούβλα</t>
  </si>
  <si>
    <t>Με πατητή τσιμεντοκονία</t>
  </si>
  <si>
    <t>Με λίθινες πλάκες</t>
  </si>
  <si>
    <t xml:space="preserve">Με λωρίδες σουηδικής ξυλείας </t>
  </si>
  <si>
    <t>Δάπεδο ραμποτέ με ξύλο καστανιάς πλήρης</t>
  </si>
  <si>
    <t>Με λαμινέιτ</t>
  </si>
  <si>
    <t>Βιομηχανικό δάπεδο (σκόνη, λείανση)</t>
  </si>
  <si>
    <t xml:space="preserve">Βιομηχανικό δάπεδο (εποξειδική βαφή) </t>
  </si>
  <si>
    <t>Προστατευτικό των πάνελ περιθώριο δαπέδου από προκατασκευασμένα στοιχεία οπλ. Σκυροδέματος με υγειονομική κούρμπα και επικάλυψη με αντίστοιχο υλικό δαπέδου</t>
  </si>
  <si>
    <t xml:space="preserve">Πόρτες πρεσσαριστές κοινές (άβαφες) </t>
  </si>
  <si>
    <t>Πόρτες ραμποτέ ή ταμπλαδωτές από MDF</t>
  </si>
  <si>
    <t>Πόρτες ραμποτέ ή ταμπλαδωτές από σουηδική ξυλεία</t>
  </si>
  <si>
    <t>Πόρτες ραμποτέ ή ταμπλαδωτές από δρυ, καρυδιά</t>
  </si>
  <si>
    <t xml:space="preserve">Σιδερένιες πόρτες </t>
  </si>
  <si>
    <t>Σιδερένια παράθυρα</t>
  </si>
  <si>
    <t>Ανοιγόμενα - περιστρεφόμενα παράθυρα / μπαλκονόπορτες ξύλινα (από σουηδική ξυλεία)</t>
  </si>
  <si>
    <t>Ανοιγόμενα - περιστρεφόμενα παράθυρα / μπαλκονόπορτες ξύλινα (από καστανιά, δρυ, μιράντι)</t>
  </si>
  <si>
    <t xml:space="preserve">Ανοιγόμενα - περιστρεφόμενα κουφώματα συνθετικά </t>
  </si>
  <si>
    <t>Ανοιγόμενα - περιστρεφόμενα κουφώματα αλουμινίου</t>
  </si>
  <si>
    <t xml:space="preserve">Ανοιγόμενα - περιστρεφόμενα κουφώματα αλουμινίου με θερμοδιακοπή </t>
  </si>
  <si>
    <t xml:space="preserve">Εξωτερικά ρολά συνθετικά </t>
  </si>
  <si>
    <t>Σκούρα από σουηδική ξυλεία</t>
  </si>
  <si>
    <t>Σκούρα από καστανιά, δρυ, μιράντι</t>
  </si>
  <si>
    <t xml:space="preserve">Σκούρα συνθετικά </t>
  </si>
  <si>
    <t>Σκούρα αλουμινίου</t>
  </si>
  <si>
    <t>Σταθερά υαλοστάσια συνθετικά</t>
  </si>
  <si>
    <t xml:space="preserve">Σταθερά υαλοστάσια αλουμινίου </t>
  </si>
  <si>
    <t>Συρόμενα κουφώματα συνθετικά</t>
  </si>
  <si>
    <t xml:space="preserve">Συρόμενα κουφώματα αλουμινίου </t>
  </si>
  <si>
    <t>Μονόφυλλη πυράντοχη πόρτα Τ30 έως Τ90 πλήρως εξοπλισμένη</t>
  </si>
  <si>
    <t>Δίφυλλη πυράντοχη πόρτα Τ30 έως Τ90 πλήρως εξοπλισμένη</t>
  </si>
  <si>
    <t>Ντουλάπες κοινές MDF</t>
  </si>
  <si>
    <t>Ντουλάπια κουζίνας κοινά MDF</t>
  </si>
  <si>
    <t>Ντουλάπια κουζίνας από συμπαγή ξυλεία</t>
  </si>
  <si>
    <t>Ντουλάπια κουζίνας από με φορμάικα ή καπλαμά</t>
  </si>
  <si>
    <t>Θερμομόνωση οροφών - δαπέδων (μονωτικό υλικό)</t>
  </si>
  <si>
    <t>Θερμομόνωση - υγρομόνωση δώματος (πλήρης εργασια: θερμονωτικό και υγρομονωτικό υλικό + ρύσεις )</t>
  </si>
  <si>
    <t>Θερμομόνωση κατακόρυφων επιφανειών (τοιχοποιία, επιφάνειες σκυροδέματος) (μονωτικό υλικό)</t>
  </si>
  <si>
    <t xml:space="preserve">Σύστημα εξωτερικής θερμομόνωσης - κέλυφος, πάχους τουλάχιστον 5εκ. (πλήρης εργασία: θερμομονωτικό υλικό και επίχρισμα και χρωματισμός) </t>
  </si>
  <si>
    <t xml:space="preserve">Υγρομόνωση τοιχίων υπογείου </t>
  </si>
  <si>
    <t>Υγρομόνωση δαπέδων επί εδάφους (νάιλον - διογκωμένη)</t>
  </si>
  <si>
    <t>Κατώφλια, επίστρωση στηθαίων, ποδιές παραθύρων - μπαλκονιών</t>
  </si>
  <si>
    <t>Μαρμαροεπένδυση βαθμίδος (πάτημα και ρίχτι)</t>
  </si>
  <si>
    <t>Ξύλινη επένδυση βαθμίδας πλήρης με σουηδική ξυλεία</t>
  </si>
  <si>
    <t>Σιδερένια βαθμίδα</t>
  </si>
  <si>
    <t>Από γυψοσανίδες</t>
  </si>
  <si>
    <t>Από πλάκες ορυκτών ινών σε μεταλλικό σκελετό</t>
  </si>
  <si>
    <t>Επένδυση οροφής με λεπτοσανίδες πλήρης</t>
  </si>
  <si>
    <t>Κεραμοσκεπή με φουρούσια εδραζόμενη σε πλάκα σκυροδέματος</t>
  </si>
  <si>
    <t>Ξύλινη στέγη αυτοφερόμενη με κεραμίδια</t>
  </si>
  <si>
    <t xml:space="preserve">Επικεράμωση στέγης </t>
  </si>
  <si>
    <t>Ξύλινη στέγη με λίθινες πλάκες εδραζόμενη σε πλάκα σκυροδέματος</t>
  </si>
  <si>
    <t>Ξύλινη στέγη αυτοφερόμενη με λίθινες πλάκες</t>
  </si>
  <si>
    <t>Σιδερένια στέγη με αυλακωτή λαμαρίνα</t>
  </si>
  <si>
    <t>Από κιγκλίδωμα σιδερένιο συμπαγές (ύψους τουλάχιστον 80εκ.)</t>
  </si>
  <si>
    <t>Από κιγκλίδωμα αλουμινίου (ύψους τουλάχιστον 80εκ.)</t>
  </si>
  <si>
    <t>Από κιγκλίδωμα ξύλινο (ύψους τουλάχιστον 80εκ.)</t>
  </si>
  <si>
    <t>Υδροχρωματισμοί απλοί</t>
  </si>
  <si>
    <t>Πλαστικά επί τοίχου</t>
  </si>
  <si>
    <t>Πλαστικά σπατουλαριστά</t>
  </si>
  <si>
    <t>Τσιμεντοχρώματα</t>
  </si>
  <si>
    <t xml:space="preserve">Βερνικοχρωματισμός ξύλινων επιφανειών </t>
  </si>
  <si>
    <t>Ακρυλικά και ρελιέφ</t>
  </si>
  <si>
    <t>Τζάκι με καπνοδόχο (κτιστό)</t>
  </si>
  <si>
    <t>Τζάκι με καπνοδόχο (εστία από μαντέμι)</t>
  </si>
  <si>
    <t>Τζάκι με καπνοδόχο (κλειστή εστία ενεργειακού τύπου με πορτάκι ανοιγόμενο ή αναδιπλούμενο)</t>
  </si>
  <si>
    <t>Υδρορροές γαλβανισμένες (οριζόντιες)</t>
  </si>
  <si>
    <t>Υδρορροές πλαστικές (κάθετες)</t>
  </si>
  <si>
    <t>Πλήρες σετ λουτρού (νιπτήρας, μπαταρίες διπλής ροής, λεκάνη πλήρης, μπανιέρα)</t>
  </si>
  <si>
    <t>Σετ WC (νιπτήρας, μπαταρίες διπλής ροής, λεκάνη πλήρης)</t>
  </si>
  <si>
    <t>Σετ WC τουριστικής εγκατάστασης (νιπτήρας, μπαταρίες διπλής ροής, λεκάνη πλήρης)</t>
  </si>
  <si>
    <t>Σετ WC ΑΜΕΑ</t>
  </si>
  <si>
    <t>Νεροχύτης - μπαταρία κουζίνας</t>
  </si>
  <si>
    <t>Ύδρευση - αποχέτευση κουζίνας (πλήρης εγκατάσταση)</t>
  </si>
  <si>
    <t>Ύδρευση - αποχέτευση WC (πλήρης εγκατάσταση)</t>
  </si>
  <si>
    <t>Ύδρευση - αποχέτευση λουτρού (πλήρης εγκατάσταση)</t>
  </si>
  <si>
    <t>Κεντρική θέρμανση πλήρης (σωληνώσεις, συνδέσεις, σώματα, καυστήρας, λέβητας)</t>
  </si>
  <si>
    <t>Κλιματισμός (ψύξη - θέρμανση) διαιρούμενου τύπου *</t>
  </si>
  <si>
    <t>Καταστήματος (πλήρης ηλεκτρολογική εγκατάσταση)</t>
  </si>
  <si>
    <t>Γραφείου (πλήρης ηλεκτρολογική εγκατάσταση)</t>
  </si>
  <si>
    <t>Βιοτεχνικού κτιρίου - εργαστηρίου (έως 150 τ.μ.) (πλήρης ηλεκτρολογική εγκατάσταση)</t>
  </si>
  <si>
    <t>Βιοτεχνικού κτιρίου - εργαστηρίου (από 150 τ.μ. έως 300 τ.μ.) (πλήρης ηλεκτρολογική εγκατάσταση)</t>
  </si>
  <si>
    <t>Βιοτεχνικού κτιρίου - εργαστηρίου και καταστήματος (άνω των 300 τ.μ.) (πλήρης ηλεκτρολογική εγκατάσταση)</t>
  </si>
  <si>
    <t>Καταλύματος (πλήρης ηλεκτρολογική εγκατάσταση)</t>
  </si>
  <si>
    <t>Αποθηκευτικού χώρου (πλήρης ηλεκτρολογική εγκατάσταση)</t>
  </si>
  <si>
    <t>Ανελκυστήρας τουριστικής εγκατάστασης μέχρι 4 στάσεις</t>
  </si>
  <si>
    <t xml:space="preserve">Ηλιακός θερμοσίφωνας με boiler 200lt </t>
  </si>
  <si>
    <t>Μεταλλικός σκελετός</t>
  </si>
  <si>
    <t>Πάνελ με μόνωση 5εκ. (πλαγιοκάλυψη - επικάλυψη)</t>
  </si>
  <si>
    <t>Για κάθε επιπλέον 1εκ. μόνωσης</t>
  </si>
  <si>
    <t>Επικάλυψη - πλαγιοκάλυψη με λαμαρίνα 0,5mm</t>
  </si>
  <si>
    <t>Διαχωριστικό με πάνελ 5 εκ.</t>
  </si>
  <si>
    <t>Στέγαστρο (σκελετός με πάνελ ή πολυκαρβονικό)</t>
  </si>
  <si>
    <t xml:space="preserve">Ψευδοροφή με πάνελ 5 εκ. </t>
  </si>
  <si>
    <t xml:space="preserve">Υδρορροές οριζόντιες γαλβανιζέ (για σιδηροκατασκευές) </t>
  </si>
  <si>
    <t xml:space="preserve">Υδρορροές κατακόρυφες πλαστικές (για σιδηροκατασκευές) </t>
  </si>
  <si>
    <t>Ειδικά τεμάχια βαμμένα - γαλβανισμένα</t>
  </si>
  <si>
    <t>Επικάλυψη με πολυκαρβονικό 16 μμ ή τραπεζοειδή διπλό</t>
  </si>
  <si>
    <t>Επικάλυψη με πάνελ μορφής κεραμιδιού</t>
  </si>
  <si>
    <t>Επεξεργασία πάνελ (Plastizol) για κατασκευές υγειονομικού ενδιαφέροντος ανά πλευρά</t>
  </si>
  <si>
    <t>Υαλοπέτασμα</t>
  </si>
  <si>
    <t>Σταθερή τζαμαρία</t>
  </si>
  <si>
    <t>Συρόμενες πόρτες με πάνελ</t>
  </si>
  <si>
    <t>Ρολλά Η/Κ, μόνωση</t>
  </si>
  <si>
    <t>Βιομηχανικές ανακλινόμενες πόρτες οροφής</t>
  </si>
  <si>
    <t xml:space="preserve">Κορφιάς </t>
  </si>
  <si>
    <t>Υγειονομική γωνιά</t>
  </si>
  <si>
    <t xml:space="preserve">Φυσούνα 3,50 χ 3,50 μ. </t>
  </si>
  <si>
    <t xml:space="preserve">Ανθρωποθυρίδα 1,00 χ 2,20 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</si>
</sst>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161"/>
      <scheme val="minor"/>
    </font>
    <font>
      <b/>
      <sz val="11"/>
      <name val="Calibri"/>
      <family val="2"/>
      <charset val="161"/>
    </font>
    <font>
      <b/>
      <sz val="10"/>
      <name val="Calibri"/>
      <family val="2"/>
      <charset val="161"/>
    </font>
    <font>
      <sz val="10"/>
      <name val="Calibri"/>
      <family val="2"/>
      <charset val="161"/>
    </font>
    <font>
      <sz val="10"/>
      <name val="Arial"/>
      <family val="2"/>
      <charset val="161"/>
    </font>
    <font>
      <sz val="9"/>
      <name val="Calibri"/>
      <family val="2"/>
      <charset val="161"/>
      <scheme val="minor"/>
    </font>
    <font>
      <sz val="9"/>
      <color theme="1"/>
      <name val="Calibri"/>
      <family val="2"/>
      <charset val="161"/>
      <scheme val="minor"/>
    </font>
    <font>
      <sz val="8"/>
      <name val="Calibri"/>
      <family val="2"/>
      <charset val="161"/>
      <scheme val="minor"/>
    </font>
    <font>
      <b/>
      <sz val="14"/>
      <color theme="3" tint="-0.249977111117893"/>
      <name val="Calibri"/>
      <family val="2"/>
      <charset val="161"/>
    </font>
    <font>
      <b/>
      <sz val="16"/>
      <name val="Calibri"/>
      <family val="2"/>
      <charset val="161"/>
    </font>
    <font>
      <sz val="16"/>
      <name val="Arial"/>
      <family val="2"/>
      <charset val="161"/>
    </font>
    <font>
      <sz val="16"/>
      <name val="Calibri"/>
      <family val="2"/>
      <charset val="161"/>
    </font>
    <font>
      <b/>
      <sz val="16"/>
      <color theme="3" tint="-0.249977111117893"/>
      <name val="Calibri"/>
      <family val="2"/>
      <charset val="161"/>
    </font>
    <font>
      <b/>
      <sz val="12"/>
      <color theme="3" tint="-0.249977111117893"/>
      <name val="Calibri"/>
      <family val="2"/>
      <charset val="161"/>
    </font>
    <font>
      <b/>
      <sz val="18"/>
      <color theme="3" tint="-0.249977111117893"/>
      <name val="Calibri"/>
      <family val="2"/>
      <charset val="161"/>
    </font>
    <font>
      <b/>
      <sz val="10"/>
      <color theme="3" tint="-0.249977111117893"/>
      <name val="Calibri"/>
      <family val="2"/>
      <charset val="161"/>
    </font>
    <font>
      <sz val="12"/>
      <color theme="1"/>
      <name val="Times New Roman"/>
      <family val="1"/>
      <charset val="161"/>
    </font>
    <font>
      <b/>
      <sz val="12"/>
      <color theme="1"/>
      <name val="Times New Roman"/>
      <family val="1"/>
      <charset val="161"/>
    </font>
    <font>
      <b/>
      <sz val="11"/>
      <color theme="1"/>
      <name val="Calibri"/>
      <family val="2"/>
      <charset val="161"/>
      <scheme val="minor"/>
    </font>
    <font>
      <b/>
      <sz val="11"/>
      <name val="Calibri"/>
      <family val="2"/>
      <charset val="161"/>
      <scheme val="minor"/>
    </font>
    <font>
      <b/>
      <sz val="9"/>
      <color theme="1"/>
      <name val="Calibri"/>
      <family val="2"/>
      <charset val="161"/>
      <scheme val="minor"/>
    </font>
    <font>
      <b/>
      <sz val="10"/>
      <color theme="1"/>
      <name val="Calibri"/>
      <family val="2"/>
      <charset val="161"/>
      <scheme val="minor"/>
    </font>
    <font>
      <b/>
      <sz val="12"/>
      <color rgb="FF000000"/>
      <name val="Calibri"/>
      <family val="2"/>
      <charset val="161"/>
    </font>
    <font>
      <b/>
      <vertAlign val="superscript"/>
      <sz val="11"/>
      <name val="Calibri"/>
      <family val="2"/>
      <charset val="161"/>
    </font>
    <font>
      <b/>
      <sz val="10"/>
      <name val="Calibri"/>
      <family val="2"/>
      <charset val="161"/>
      <scheme val="minor"/>
    </font>
    <font>
      <b/>
      <vertAlign val="superscript"/>
      <sz val="10"/>
      <name val="Calibri"/>
      <family val="2"/>
      <charset val="161"/>
      <scheme val="minor"/>
    </font>
    <font>
      <sz val="8"/>
      <color theme="1"/>
      <name val="Calibri"/>
      <family val="2"/>
      <charset val="161"/>
      <scheme val="minor"/>
    </font>
    <font>
      <sz val="10"/>
      <name val="Calibri"/>
      <family val="2"/>
      <charset val="161"/>
      <scheme val="minor"/>
    </font>
    <font>
      <sz val="7.5"/>
      <color theme="1"/>
      <name val="Calibri"/>
      <family val="2"/>
      <charset val="161"/>
      <scheme val="minor"/>
    </font>
    <font>
      <sz val="10"/>
      <color theme="1"/>
      <name val="Calibri"/>
      <family val="2"/>
      <charset val="161"/>
      <scheme val="minor"/>
    </font>
  </fonts>
  <fills count="9">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6" tint="0.39997558519241921"/>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s>
  <cellStyleXfs count="2">
    <xf numFmtId="0" fontId="0" fillId="0" borderId="0"/>
    <xf numFmtId="0" fontId="4" fillId="0" borderId="0"/>
  </cellStyleXfs>
  <cellXfs count="89">
    <xf numFmtId="0" fontId="0" fillId="0" borderId="0" xfId="0"/>
    <xf numFmtId="0" fontId="5" fillId="0" borderId="0" xfId="1" applyFont="1"/>
    <xf numFmtId="0" fontId="7" fillId="0" borderId="0" xfId="1" applyFont="1" applyAlignment="1">
      <alignment vertical="center"/>
    </xf>
    <xf numFmtId="0" fontId="8" fillId="0" borderId="0" xfId="1" applyFont="1" applyAlignment="1">
      <alignment wrapText="1"/>
    </xf>
    <xf numFmtId="0" fontId="9" fillId="0" borderId="0" xfId="1" applyFont="1" applyAlignment="1">
      <alignment horizontal="left" wrapText="1"/>
    </xf>
    <xf numFmtId="0" fontId="10" fillId="0" borderId="0" xfId="1" applyFont="1" applyAlignment="1">
      <alignment horizontal="left" wrapText="1"/>
    </xf>
    <xf numFmtId="0" fontId="11" fillId="0" borderId="0" xfId="1" applyFont="1" applyAlignment="1">
      <alignment horizontal="left" wrapText="1"/>
    </xf>
    <xf numFmtId="0" fontId="4" fillId="0" borderId="0" xfId="1"/>
    <xf numFmtId="0" fontId="8" fillId="0" borderId="0" xfId="0" applyFont="1" applyAlignment="1"/>
    <xf numFmtId="0" fontId="14" fillId="0" borderId="0" xfId="0" applyFont="1" applyAlignment="1">
      <alignment horizontal="center" wrapText="1"/>
    </xf>
    <xf numFmtId="0" fontId="17" fillId="0" borderId="5" xfId="0" applyFont="1" applyBorder="1" applyAlignment="1">
      <alignment vertical="top" wrapText="1"/>
    </xf>
    <xf numFmtId="0" fontId="16" fillId="0" borderId="5" xfId="0" applyFont="1" applyBorder="1" applyAlignment="1">
      <alignment vertical="top" wrapText="1"/>
    </xf>
    <xf numFmtId="0" fontId="22" fillId="0" borderId="0" xfId="0" applyFont="1" applyAlignment="1">
      <alignment horizont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center" vertical="center" wrapText="1"/>
    </xf>
    <xf numFmtId="0" fontId="5" fillId="0" borderId="0" xfId="1" applyFont="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0" borderId="0" xfId="1" applyFont="1" applyAlignment="1">
      <alignment horizontal="left"/>
    </xf>
    <xf numFmtId="0" fontId="20" fillId="6" borderId="1" xfId="0" applyFont="1" applyFill="1" applyBorder="1" applyAlignment="1">
      <alignment horizontal="center" vertical="center"/>
    </xf>
    <xf numFmtId="0" fontId="20" fillId="0" borderId="1" xfId="0" applyFont="1" applyBorder="1"/>
    <xf numFmtId="0" fontId="6" fillId="0" borderId="1" xfId="0" applyFont="1" applyBorder="1"/>
    <xf numFmtId="0" fontId="0" fillId="8" borderId="0" xfId="0" applyFont="1" applyFill="1" applyAlignment="1">
      <alignment horizontal="center" vertical="center"/>
    </xf>
    <xf numFmtId="0" fontId="0" fillId="0" borderId="0" xfId="0" applyFont="1" applyAlignment="1">
      <alignment horizontal="center" vertical="center"/>
    </xf>
    <xf numFmtId="0" fontId="20" fillId="6"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0" fillId="0" borderId="0" xfId="0" applyFill="1" applyAlignment="1">
      <alignment horizontal="center" vertical="center"/>
    </xf>
    <xf numFmtId="0" fontId="18" fillId="0" borderId="0" xfId="0" applyFont="1" applyAlignment="1">
      <alignment horizontal="center" vertical="center"/>
    </xf>
    <xf numFmtId="4" fontId="21" fillId="0" borderId="1" xfId="0" applyNumberFormat="1" applyFont="1" applyBorder="1" applyAlignment="1">
      <alignment horizontal="right" vertical="center"/>
    </xf>
    <xf numFmtId="0" fontId="20" fillId="5"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4" fontId="27" fillId="0" borderId="1" xfId="0" applyNumberFormat="1" applyFont="1" applyFill="1" applyBorder="1" applyAlignment="1">
      <alignment vertical="center" wrapText="1"/>
    </xf>
    <xf numFmtId="0" fontId="27" fillId="2" borderId="1" xfId="0" applyFont="1" applyFill="1" applyBorder="1" applyAlignment="1">
      <alignment horizontal="center" vertical="center"/>
    </xf>
    <xf numFmtId="0" fontId="27" fillId="0" borderId="1" xfId="0" applyFont="1" applyBorder="1" applyAlignment="1">
      <alignment horizontal="center" vertical="center"/>
    </xf>
    <xf numFmtId="0" fontId="24" fillId="2" borderId="1" xfId="0" applyFont="1" applyFill="1" applyBorder="1" applyAlignment="1">
      <alignment horizontal="center" vertical="center"/>
    </xf>
    <xf numFmtId="0" fontId="26" fillId="0" borderId="1" xfId="0" applyFont="1" applyBorder="1" applyAlignment="1">
      <alignment horizontal="justify" vertical="center"/>
    </xf>
    <xf numFmtId="0" fontId="0" fillId="0" borderId="1" xfId="0" applyFont="1" applyBorder="1" applyAlignment="1">
      <alignment vertical="center"/>
    </xf>
    <xf numFmtId="0" fontId="26" fillId="0" borderId="1" xfId="0" applyFont="1" applyBorder="1" applyAlignment="1">
      <alignment horizontal="center" vertical="center" wrapText="1"/>
    </xf>
    <xf numFmtId="0" fontId="0" fillId="0" borderId="1" xfId="0" applyFont="1" applyBorder="1" applyAlignment="1">
      <alignment vertical="center" wrapText="1"/>
    </xf>
    <xf numFmtId="0" fontId="28" fillId="0" borderId="1" xfId="0" applyFont="1" applyBorder="1" applyAlignment="1">
      <alignment horizontal="center" vertical="center" wrapText="1"/>
    </xf>
    <xf numFmtId="0" fontId="26" fillId="7" borderId="1" xfId="0" applyFont="1" applyFill="1" applyBorder="1" applyAlignment="1">
      <alignment horizontal="left" vertical="center" wrapText="1"/>
    </xf>
    <xf numFmtId="0" fontId="29" fillId="0" borderId="1" xfId="0" applyFont="1" applyBorder="1" applyAlignment="1">
      <alignment horizontal="center" vertical="center"/>
    </xf>
    <xf numFmtId="2" fontId="29" fillId="0" borderId="1" xfId="0" applyNumberFormat="1" applyFont="1" applyBorder="1" applyAlignment="1">
      <alignment horizontal="center" vertical="center"/>
    </xf>
    <xf numFmtId="4" fontId="29" fillId="0" borderId="1" xfId="0" applyNumberFormat="1" applyFont="1" applyBorder="1" applyAlignment="1">
      <alignment vertical="center"/>
    </xf>
    <xf numFmtId="2" fontId="29" fillId="0" borderId="1" xfId="0" applyNumberFormat="1" applyFont="1" applyBorder="1" applyAlignment="1">
      <alignment vertical="center"/>
    </xf>
    <xf numFmtId="2" fontId="29" fillId="0" borderId="1" xfId="0" quotePrefix="1" applyNumberFormat="1" applyFont="1" applyBorder="1" applyAlignment="1">
      <alignment horizontal="center" vertical="center"/>
    </xf>
    <xf numFmtId="0" fontId="29" fillId="0" borderId="1" xfId="0" applyFont="1" applyBorder="1" applyAlignment="1">
      <alignment horizontal="justify" vertical="center"/>
    </xf>
    <xf numFmtId="2" fontId="29" fillId="0" borderId="1" xfId="0" applyNumberFormat="1" applyFont="1" applyBorder="1" applyAlignment="1">
      <alignment horizontal="justify" vertical="center"/>
    </xf>
    <xf numFmtId="0" fontId="29" fillId="0" borderId="1" xfId="0" applyFont="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4" fontId="29" fillId="0" borderId="1" xfId="0" applyNumberFormat="1" applyFont="1" applyBorder="1" applyAlignment="1">
      <alignment horizontal="center" vertical="center"/>
    </xf>
    <xf numFmtId="0" fontId="21" fillId="0" borderId="1" xfId="0" applyFont="1" applyBorder="1"/>
    <xf numFmtId="4" fontId="27" fillId="0" borderId="1" xfId="0" applyNumberFormat="1" applyFont="1" applyBorder="1" applyAlignment="1">
      <alignment horizontal="right" vertical="center"/>
    </xf>
    <xf numFmtId="4" fontId="27" fillId="2" borderId="1" xfId="0" applyNumberFormat="1" applyFont="1" applyFill="1" applyBorder="1" applyAlignment="1">
      <alignment horizontal="right" vertical="center"/>
    </xf>
    <xf numFmtId="4" fontId="24" fillId="2" borderId="1" xfId="0" applyNumberFormat="1" applyFont="1" applyFill="1" applyBorder="1" applyAlignment="1">
      <alignment horizontal="right" vertical="center"/>
    </xf>
    <xf numFmtId="4" fontId="3" fillId="0" borderId="1" xfId="0" applyNumberFormat="1" applyFont="1" applyBorder="1" applyAlignment="1">
      <alignment horizontal="right" vertical="center"/>
    </xf>
    <xf numFmtId="4" fontId="3" fillId="2" borderId="1" xfId="0" applyNumberFormat="1" applyFont="1" applyFill="1" applyBorder="1" applyAlignment="1">
      <alignment horizontal="right" vertical="center"/>
    </xf>
    <xf numFmtId="4" fontId="2" fillId="0" borderId="1" xfId="0" applyNumberFormat="1" applyFont="1" applyBorder="1" applyAlignment="1">
      <alignment horizontal="right" vertical="center"/>
    </xf>
    <xf numFmtId="4" fontId="2" fillId="2"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15" fillId="0" borderId="0" xfId="0" applyFont="1" applyAlignment="1">
      <alignment horizontal="center" wrapText="1"/>
    </xf>
    <xf numFmtId="0" fontId="15" fillId="0" borderId="0" xfId="1" applyFont="1" applyAlignment="1">
      <alignment horizontal="center" wrapText="1"/>
    </xf>
    <xf numFmtId="0" fontId="12" fillId="8" borderId="2" xfId="1" applyFont="1" applyFill="1" applyBorder="1" applyAlignment="1">
      <alignment horizontal="center" vertical="center" wrapText="1"/>
    </xf>
    <xf numFmtId="0" fontId="12" fillId="8" borderId="3" xfId="1" applyFont="1" applyFill="1" applyBorder="1" applyAlignment="1">
      <alignment horizontal="center" vertical="center" wrapText="1"/>
    </xf>
    <xf numFmtId="0" fontId="12" fillId="8" borderId="4" xfId="1" applyFont="1" applyFill="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xf>
    <xf numFmtId="0" fontId="18" fillId="8" borderId="0" xfId="0" applyFont="1" applyFill="1" applyAlignment="1">
      <alignment horizontal="center" vertical="center"/>
    </xf>
    <xf numFmtId="0" fontId="19" fillId="8"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6" fillId="4" borderId="1" xfId="0" applyFont="1" applyFill="1" applyBorder="1" applyAlignment="1">
      <alignment horizontal="center" vertical="center" textRotation="90" wrapText="1"/>
    </xf>
    <xf numFmtId="0" fontId="26" fillId="4" borderId="1" xfId="0" applyFont="1" applyFill="1" applyBorder="1" applyAlignment="1">
      <alignment horizontal="center" vertical="center" textRotation="90"/>
    </xf>
    <xf numFmtId="0" fontId="19" fillId="4"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2" fillId="3" borderId="1" xfId="0" applyFont="1" applyFill="1" applyBorder="1" applyAlignment="1">
      <alignment horizontal="center" vertic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68579</xdr:rowOff>
    </xdr:from>
    <xdr:to>
      <xdr:col>8</xdr:col>
      <xdr:colOff>473104</xdr:colOff>
      <xdr:row>4</xdr:row>
      <xdr:rowOff>202072</xdr:rowOff>
    </xdr:to>
    <xdr:grpSp>
      <xdr:nvGrpSpPr>
        <xdr:cNvPr id="8" name="7 - Ομάδα">
          <a:extLst>
            <a:ext uri="{FF2B5EF4-FFF2-40B4-BE49-F238E27FC236}">
              <a16:creationId xmlns:a16="http://schemas.microsoft.com/office/drawing/2014/main" id="{00000000-0008-0000-0000-000008000000}"/>
            </a:ext>
          </a:extLst>
        </xdr:cNvPr>
        <xdr:cNvGrpSpPr/>
      </xdr:nvGrpSpPr>
      <xdr:grpSpPr>
        <a:xfrm>
          <a:off x="0" y="68579"/>
          <a:ext cx="5473729" cy="857393"/>
          <a:chOff x="0" y="68579"/>
          <a:chExt cx="5601364" cy="865013"/>
        </a:xfrm>
      </xdr:grpSpPr>
      <xdr:pic>
        <xdr:nvPicPr>
          <xdr:cNvPr id="1031" name="Εικόνα 9" descr="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579"/>
            <a:ext cx="1569920" cy="830073"/>
          </a:xfrm>
          <a:prstGeom prst="rect">
            <a:avLst/>
          </a:prstGeom>
          <a:noFill/>
        </xdr:spPr>
      </xdr:pic>
      <xdr:pic>
        <xdr:nvPicPr>
          <xdr:cNvPr id="1030" name="Εικόνα 8" descr="1">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3019" y="106680"/>
            <a:ext cx="1452627" cy="721802"/>
          </a:xfrm>
          <a:prstGeom prst="rect">
            <a:avLst/>
          </a:prstGeom>
          <a:noFill/>
        </xdr:spPr>
      </xdr:pic>
      <xdr:pic>
        <xdr:nvPicPr>
          <xdr:cNvPr id="1029" name="Εικόνα 7" descr="6">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781300" y="152400"/>
            <a:ext cx="676690" cy="676690"/>
          </a:xfrm>
          <a:prstGeom prst="rect">
            <a:avLst/>
          </a:prstGeom>
          <a:noFill/>
        </xdr:spPr>
      </xdr:pic>
      <xdr:pic>
        <xdr:nvPicPr>
          <xdr:cNvPr id="1028" name="Εικόνα 6" descr="λογο-ΠΑΑ 2014-2020">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558539" y="114299"/>
            <a:ext cx="830073" cy="819293"/>
          </a:xfrm>
          <a:prstGeom prst="rect">
            <a:avLst/>
          </a:prstGeom>
          <a:noFill/>
        </xdr:spPr>
      </xdr:pic>
      <xdr:pic>
        <xdr:nvPicPr>
          <xdr:cNvPr id="1027" name="Εικόνα 5" descr="ESPA1420_rgb">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518660" y="167639"/>
            <a:ext cx="1082704" cy="655321"/>
          </a:xfrm>
          <a:prstGeom prst="rect">
            <a:avLst/>
          </a:prstGeom>
          <a:noFill/>
        </xdr:spPr>
      </xdr:pic>
    </xdr:grpSp>
    <xdr:clientData/>
  </xdr:twoCellAnchor>
  <xdr:twoCellAnchor editAs="oneCell">
    <xdr:from>
      <xdr:col>1</xdr:col>
      <xdr:colOff>241935</xdr:colOff>
      <xdr:row>19</xdr:row>
      <xdr:rowOff>22860</xdr:rowOff>
    </xdr:from>
    <xdr:to>
      <xdr:col>7</xdr:col>
      <xdr:colOff>12700</xdr:colOff>
      <xdr:row>27</xdr:row>
      <xdr:rowOff>1270</xdr:rowOff>
    </xdr:to>
    <xdr:pic>
      <xdr:nvPicPr>
        <xdr:cNvPr id="10" name="Εικόνα 9">
          <a:extLst>
            <a:ext uri="{FF2B5EF4-FFF2-40B4-BE49-F238E27FC236}">
              <a16:creationId xmlns:a16="http://schemas.microsoft.com/office/drawing/2014/main" id="{A9AEBAD5-3FF9-44A7-AF81-2B97C5EB70F5}"/>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51535" y="6023610"/>
          <a:ext cx="3552190" cy="1273810"/>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4:I18"/>
  <sheetViews>
    <sheetView view="pageBreakPreview" topLeftCell="A13" zoomScaleNormal="100" zoomScaleSheetLayoutView="100" workbookViewId="0">
      <selection activeCell="A17" sqref="A17:I17"/>
    </sheetView>
  </sheetViews>
  <sheetFormatPr defaultRowHeight="12.75" x14ac:dyDescent="0.2"/>
  <cols>
    <col min="1" max="3" width="9.140625" style="7"/>
    <col min="4" max="4" width="10.140625" style="7" customWidth="1"/>
    <col min="5" max="5" width="9.140625" style="7"/>
    <col min="6" max="6" width="10" style="7" customWidth="1"/>
    <col min="7" max="8" width="9.140625" style="7"/>
    <col min="9" max="9" width="11.85546875" style="7" customWidth="1"/>
    <col min="10" max="259" width="9.140625" style="7"/>
    <col min="260" max="260" width="10.140625" style="7" customWidth="1"/>
    <col min="261" max="261" width="9.140625" style="7"/>
    <col min="262" max="262" width="10" style="7" customWidth="1"/>
    <col min="263" max="264" width="9.140625" style="7"/>
    <col min="265" max="265" width="11.85546875" style="7" customWidth="1"/>
    <col min="266" max="515" width="9.140625" style="7"/>
    <col min="516" max="516" width="10.140625" style="7" customWidth="1"/>
    <col min="517" max="517" width="9.140625" style="7"/>
    <col min="518" max="518" width="10" style="7" customWidth="1"/>
    <col min="519" max="520" width="9.140625" style="7"/>
    <col min="521" max="521" width="11.85546875" style="7" customWidth="1"/>
    <col min="522" max="771" width="9.140625" style="7"/>
    <col min="772" max="772" width="10.140625" style="7" customWidth="1"/>
    <col min="773" max="773" width="9.140625" style="7"/>
    <col min="774" max="774" width="10" style="7" customWidth="1"/>
    <col min="775" max="776" width="9.140625" style="7"/>
    <col min="777" max="777" width="11.85546875" style="7" customWidth="1"/>
    <col min="778" max="1027" width="9.140625" style="7"/>
    <col min="1028" max="1028" width="10.140625" style="7" customWidth="1"/>
    <col min="1029" max="1029" width="9.140625" style="7"/>
    <col min="1030" max="1030" width="10" style="7" customWidth="1"/>
    <col min="1031" max="1032" width="9.140625" style="7"/>
    <col min="1033" max="1033" width="11.85546875" style="7" customWidth="1"/>
    <col min="1034" max="1283" width="9.140625" style="7"/>
    <col min="1284" max="1284" width="10.140625" style="7" customWidth="1"/>
    <col min="1285" max="1285" width="9.140625" style="7"/>
    <col min="1286" max="1286" width="10" style="7" customWidth="1"/>
    <col min="1287" max="1288" width="9.140625" style="7"/>
    <col min="1289" max="1289" width="11.85546875" style="7" customWidth="1"/>
    <col min="1290" max="1539" width="9.140625" style="7"/>
    <col min="1540" max="1540" width="10.140625" style="7" customWidth="1"/>
    <col min="1541" max="1541" width="9.140625" style="7"/>
    <col min="1542" max="1542" width="10" style="7" customWidth="1"/>
    <col min="1543" max="1544" width="9.140625" style="7"/>
    <col min="1545" max="1545" width="11.85546875" style="7" customWidth="1"/>
    <col min="1546" max="1795" width="9.140625" style="7"/>
    <col min="1796" max="1796" width="10.140625" style="7" customWidth="1"/>
    <col min="1797" max="1797" width="9.140625" style="7"/>
    <col min="1798" max="1798" width="10" style="7" customWidth="1"/>
    <col min="1799" max="1800" width="9.140625" style="7"/>
    <col min="1801" max="1801" width="11.85546875" style="7" customWidth="1"/>
    <col min="1802" max="2051" width="9.140625" style="7"/>
    <col min="2052" max="2052" width="10.140625" style="7" customWidth="1"/>
    <col min="2053" max="2053" width="9.140625" style="7"/>
    <col min="2054" max="2054" width="10" style="7" customWidth="1"/>
    <col min="2055" max="2056" width="9.140625" style="7"/>
    <col min="2057" max="2057" width="11.85546875" style="7" customWidth="1"/>
    <col min="2058" max="2307" width="9.140625" style="7"/>
    <col min="2308" max="2308" width="10.140625" style="7" customWidth="1"/>
    <col min="2309" max="2309" width="9.140625" style="7"/>
    <col min="2310" max="2310" width="10" style="7" customWidth="1"/>
    <col min="2311" max="2312" width="9.140625" style="7"/>
    <col min="2313" max="2313" width="11.85546875" style="7" customWidth="1"/>
    <col min="2314" max="2563" width="9.140625" style="7"/>
    <col min="2564" max="2564" width="10.140625" style="7" customWidth="1"/>
    <col min="2565" max="2565" width="9.140625" style="7"/>
    <col min="2566" max="2566" width="10" style="7" customWidth="1"/>
    <col min="2567" max="2568" width="9.140625" style="7"/>
    <col min="2569" max="2569" width="11.85546875" style="7" customWidth="1"/>
    <col min="2570" max="2819" width="9.140625" style="7"/>
    <col min="2820" max="2820" width="10.140625" style="7" customWidth="1"/>
    <col min="2821" max="2821" width="9.140625" style="7"/>
    <col min="2822" max="2822" width="10" style="7" customWidth="1"/>
    <col min="2823" max="2824" width="9.140625" style="7"/>
    <col min="2825" max="2825" width="11.85546875" style="7" customWidth="1"/>
    <col min="2826" max="3075" width="9.140625" style="7"/>
    <col min="3076" max="3076" width="10.140625" style="7" customWidth="1"/>
    <col min="3077" max="3077" width="9.140625" style="7"/>
    <col min="3078" max="3078" width="10" style="7" customWidth="1"/>
    <col min="3079" max="3080" width="9.140625" style="7"/>
    <col min="3081" max="3081" width="11.85546875" style="7" customWidth="1"/>
    <col min="3082" max="3331" width="9.140625" style="7"/>
    <col min="3332" max="3332" width="10.140625" style="7" customWidth="1"/>
    <col min="3333" max="3333" width="9.140625" style="7"/>
    <col min="3334" max="3334" width="10" style="7" customWidth="1"/>
    <col min="3335" max="3336" width="9.140625" style="7"/>
    <col min="3337" max="3337" width="11.85546875" style="7" customWidth="1"/>
    <col min="3338" max="3587" width="9.140625" style="7"/>
    <col min="3588" max="3588" width="10.140625" style="7" customWidth="1"/>
    <col min="3589" max="3589" width="9.140625" style="7"/>
    <col min="3590" max="3590" width="10" style="7" customWidth="1"/>
    <col min="3591" max="3592" width="9.140625" style="7"/>
    <col min="3593" max="3593" width="11.85546875" style="7" customWidth="1"/>
    <col min="3594" max="3843" width="9.140625" style="7"/>
    <col min="3844" max="3844" width="10.140625" style="7" customWidth="1"/>
    <col min="3845" max="3845" width="9.140625" style="7"/>
    <col min="3846" max="3846" width="10" style="7" customWidth="1"/>
    <col min="3847" max="3848" width="9.140625" style="7"/>
    <col min="3849" max="3849" width="11.85546875" style="7" customWidth="1"/>
    <col min="3850" max="4099" width="9.140625" style="7"/>
    <col min="4100" max="4100" width="10.140625" style="7" customWidth="1"/>
    <col min="4101" max="4101" width="9.140625" style="7"/>
    <col min="4102" max="4102" width="10" style="7" customWidth="1"/>
    <col min="4103" max="4104" width="9.140625" style="7"/>
    <col min="4105" max="4105" width="11.85546875" style="7" customWidth="1"/>
    <col min="4106" max="4355" width="9.140625" style="7"/>
    <col min="4356" max="4356" width="10.140625" style="7" customWidth="1"/>
    <col min="4357" max="4357" width="9.140625" style="7"/>
    <col min="4358" max="4358" width="10" style="7" customWidth="1"/>
    <col min="4359" max="4360" width="9.140625" style="7"/>
    <col min="4361" max="4361" width="11.85546875" style="7" customWidth="1"/>
    <col min="4362" max="4611" width="9.140625" style="7"/>
    <col min="4612" max="4612" width="10.140625" style="7" customWidth="1"/>
    <col min="4613" max="4613" width="9.140625" style="7"/>
    <col min="4614" max="4614" width="10" style="7" customWidth="1"/>
    <col min="4615" max="4616" width="9.140625" style="7"/>
    <col min="4617" max="4617" width="11.85546875" style="7" customWidth="1"/>
    <col min="4618" max="4867" width="9.140625" style="7"/>
    <col min="4868" max="4868" width="10.140625" style="7" customWidth="1"/>
    <col min="4869" max="4869" width="9.140625" style="7"/>
    <col min="4870" max="4870" width="10" style="7" customWidth="1"/>
    <col min="4871" max="4872" width="9.140625" style="7"/>
    <col min="4873" max="4873" width="11.85546875" style="7" customWidth="1"/>
    <col min="4874" max="5123" width="9.140625" style="7"/>
    <col min="5124" max="5124" width="10.140625" style="7" customWidth="1"/>
    <col min="5125" max="5125" width="9.140625" style="7"/>
    <col min="5126" max="5126" width="10" style="7" customWidth="1"/>
    <col min="5127" max="5128" width="9.140625" style="7"/>
    <col min="5129" max="5129" width="11.85546875" style="7" customWidth="1"/>
    <col min="5130" max="5379" width="9.140625" style="7"/>
    <col min="5380" max="5380" width="10.140625" style="7" customWidth="1"/>
    <col min="5381" max="5381" width="9.140625" style="7"/>
    <col min="5382" max="5382" width="10" style="7" customWidth="1"/>
    <col min="5383" max="5384" width="9.140625" style="7"/>
    <col min="5385" max="5385" width="11.85546875" style="7" customWidth="1"/>
    <col min="5386" max="5635" width="9.140625" style="7"/>
    <col min="5636" max="5636" width="10.140625" style="7" customWidth="1"/>
    <col min="5637" max="5637" width="9.140625" style="7"/>
    <col min="5638" max="5638" width="10" style="7" customWidth="1"/>
    <col min="5639" max="5640" width="9.140625" style="7"/>
    <col min="5641" max="5641" width="11.85546875" style="7" customWidth="1"/>
    <col min="5642" max="5891" width="9.140625" style="7"/>
    <col min="5892" max="5892" width="10.140625" style="7" customWidth="1"/>
    <col min="5893" max="5893" width="9.140625" style="7"/>
    <col min="5894" max="5894" width="10" style="7" customWidth="1"/>
    <col min="5895" max="5896" width="9.140625" style="7"/>
    <col min="5897" max="5897" width="11.85546875" style="7" customWidth="1"/>
    <col min="5898" max="6147" width="9.140625" style="7"/>
    <col min="6148" max="6148" width="10.140625" style="7" customWidth="1"/>
    <col min="6149" max="6149" width="9.140625" style="7"/>
    <col min="6150" max="6150" width="10" style="7" customWidth="1"/>
    <col min="6151" max="6152" width="9.140625" style="7"/>
    <col min="6153" max="6153" width="11.85546875" style="7" customWidth="1"/>
    <col min="6154" max="6403" width="9.140625" style="7"/>
    <col min="6404" max="6404" width="10.140625" style="7" customWidth="1"/>
    <col min="6405" max="6405" width="9.140625" style="7"/>
    <col min="6406" max="6406" width="10" style="7" customWidth="1"/>
    <col min="6407" max="6408" width="9.140625" style="7"/>
    <col min="6409" max="6409" width="11.85546875" style="7" customWidth="1"/>
    <col min="6410" max="6659" width="9.140625" style="7"/>
    <col min="6660" max="6660" width="10.140625" style="7" customWidth="1"/>
    <col min="6661" max="6661" width="9.140625" style="7"/>
    <col min="6662" max="6662" width="10" style="7" customWidth="1"/>
    <col min="6663" max="6664" width="9.140625" style="7"/>
    <col min="6665" max="6665" width="11.85546875" style="7" customWidth="1"/>
    <col min="6666" max="6915" width="9.140625" style="7"/>
    <col min="6916" max="6916" width="10.140625" style="7" customWidth="1"/>
    <col min="6917" max="6917" width="9.140625" style="7"/>
    <col min="6918" max="6918" width="10" style="7" customWidth="1"/>
    <col min="6919" max="6920" width="9.140625" style="7"/>
    <col min="6921" max="6921" width="11.85546875" style="7" customWidth="1"/>
    <col min="6922" max="7171" width="9.140625" style="7"/>
    <col min="7172" max="7172" width="10.140625" style="7" customWidth="1"/>
    <col min="7173" max="7173" width="9.140625" style="7"/>
    <col min="7174" max="7174" width="10" style="7" customWidth="1"/>
    <col min="7175" max="7176" width="9.140625" style="7"/>
    <col min="7177" max="7177" width="11.85546875" style="7" customWidth="1"/>
    <col min="7178" max="7427" width="9.140625" style="7"/>
    <col min="7428" max="7428" width="10.140625" style="7" customWidth="1"/>
    <col min="7429" max="7429" width="9.140625" style="7"/>
    <col min="7430" max="7430" width="10" style="7" customWidth="1"/>
    <col min="7431" max="7432" width="9.140625" style="7"/>
    <col min="7433" max="7433" width="11.85546875" style="7" customWidth="1"/>
    <col min="7434" max="7683" width="9.140625" style="7"/>
    <col min="7684" max="7684" width="10.140625" style="7" customWidth="1"/>
    <col min="7685" max="7685" width="9.140625" style="7"/>
    <col min="7686" max="7686" width="10" style="7" customWidth="1"/>
    <col min="7687" max="7688" width="9.140625" style="7"/>
    <col min="7689" max="7689" width="11.85546875" style="7" customWidth="1"/>
    <col min="7690" max="7939" width="9.140625" style="7"/>
    <col min="7940" max="7940" width="10.140625" style="7" customWidth="1"/>
    <col min="7941" max="7941" width="9.140625" style="7"/>
    <col min="7942" max="7942" width="10" style="7" customWidth="1"/>
    <col min="7943" max="7944" width="9.140625" style="7"/>
    <col min="7945" max="7945" width="11.85546875" style="7" customWidth="1"/>
    <col min="7946" max="8195" width="9.140625" style="7"/>
    <col min="8196" max="8196" width="10.140625" style="7" customWidth="1"/>
    <col min="8197" max="8197" width="9.140625" style="7"/>
    <col min="8198" max="8198" width="10" style="7" customWidth="1"/>
    <col min="8199" max="8200" width="9.140625" style="7"/>
    <col min="8201" max="8201" width="11.85546875" style="7" customWidth="1"/>
    <col min="8202" max="8451" width="9.140625" style="7"/>
    <col min="8452" max="8452" width="10.140625" style="7" customWidth="1"/>
    <col min="8453" max="8453" width="9.140625" style="7"/>
    <col min="8454" max="8454" width="10" style="7" customWidth="1"/>
    <col min="8455" max="8456" width="9.140625" style="7"/>
    <col min="8457" max="8457" width="11.85546875" style="7" customWidth="1"/>
    <col min="8458" max="8707" width="9.140625" style="7"/>
    <col min="8708" max="8708" width="10.140625" style="7" customWidth="1"/>
    <col min="8709" max="8709" width="9.140625" style="7"/>
    <col min="8710" max="8710" width="10" style="7" customWidth="1"/>
    <col min="8711" max="8712" width="9.140625" style="7"/>
    <col min="8713" max="8713" width="11.85546875" style="7" customWidth="1"/>
    <col min="8714" max="8963" width="9.140625" style="7"/>
    <col min="8964" max="8964" width="10.140625" style="7" customWidth="1"/>
    <col min="8965" max="8965" width="9.140625" style="7"/>
    <col min="8966" max="8966" width="10" style="7" customWidth="1"/>
    <col min="8967" max="8968" width="9.140625" style="7"/>
    <col min="8969" max="8969" width="11.85546875" style="7" customWidth="1"/>
    <col min="8970" max="9219" width="9.140625" style="7"/>
    <col min="9220" max="9220" width="10.140625" style="7" customWidth="1"/>
    <col min="9221" max="9221" width="9.140625" style="7"/>
    <col min="9222" max="9222" width="10" style="7" customWidth="1"/>
    <col min="9223" max="9224" width="9.140625" style="7"/>
    <col min="9225" max="9225" width="11.85546875" style="7" customWidth="1"/>
    <col min="9226" max="9475" width="9.140625" style="7"/>
    <col min="9476" max="9476" width="10.140625" style="7" customWidth="1"/>
    <col min="9477" max="9477" width="9.140625" style="7"/>
    <col min="9478" max="9478" width="10" style="7" customWidth="1"/>
    <col min="9479" max="9480" width="9.140625" style="7"/>
    <col min="9481" max="9481" width="11.85546875" style="7" customWidth="1"/>
    <col min="9482" max="9731" width="9.140625" style="7"/>
    <col min="9732" max="9732" width="10.140625" style="7" customWidth="1"/>
    <col min="9733" max="9733" width="9.140625" style="7"/>
    <col min="9734" max="9734" width="10" style="7" customWidth="1"/>
    <col min="9735" max="9736" width="9.140625" style="7"/>
    <col min="9737" max="9737" width="11.85546875" style="7" customWidth="1"/>
    <col min="9738" max="9987" width="9.140625" style="7"/>
    <col min="9988" max="9988" width="10.140625" style="7" customWidth="1"/>
    <col min="9989" max="9989" width="9.140625" style="7"/>
    <col min="9990" max="9990" width="10" style="7" customWidth="1"/>
    <col min="9991" max="9992" width="9.140625" style="7"/>
    <col min="9993" max="9993" width="11.85546875" style="7" customWidth="1"/>
    <col min="9994" max="10243" width="9.140625" style="7"/>
    <col min="10244" max="10244" width="10.140625" style="7" customWidth="1"/>
    <col min="10245" max="10245" width="9.140625" style="7"/>
    <col min="10246" max="10246" width="10" style="7" customWidth="1"/>
    <col min="10247" max="10248" width="9.140625" style="7"/>
    <col min="10249" max="10249" width="11.85546875" style="7" customWidth="1"/>
    <col min="10250" max="10499" width="9.140625" style="7"/>
    <col min="10500" max="10500" width="10.140625" style="7" customWidth="1"/>
    <col min="10501" max="10501" width="9.140625" style="7"/>
    <col min="10502" max="10502" width="10" style="7" customWidth="1"/>
    <col min="10503" max="10504" width="9.140625" style="7"/>
    <col min="10505" max="10505" width="11.85546875" style="7" customWidth="1"/>
    <col min="10506" max="10755" width="9.140625" style="7"/>
    <col min="10756" max="10756" width="10.140625" style="7" customWidth="1"/>
    <col min="10757" max="10757" width="9.140625" style="7"/>
    <col min="10758" max="10758" width="10" style="7" customWidth="1"/>
    <col min="10759" max="10760" width="9.140625" style="7"/>
    <col min="10761" max="10761" width="11.85546875" style="7" customWidth="1"/>
    <col min="10762" max="11011" width="9.140625" style="7"/>
    <col min="11012" max="11012" width="10.140625" style="7" customWidth="1"/>
    <col min="11013" max="11013" width="9.140625" style="7"/>
    <col min="11014" max="11014" width="10" style="7" customWidth="1"/>
    <col min="11015" max="11016" width="9.140625" style="7"/>
    <col min="11017" max="11017" width="11.85546875" style="7" customWidth="1"/>
    <col min="11018" max="11267" width="9.140625" style="7"/>
    <col min="11268" max="11268" width="10.140625" style="7" customWidth="1"/>
    <col min="11269" max="11269" width="9.140625" style="7"/>
    <col min="11270" max="11270" width="10" style="7" customWidth="1"/>
    <col min="11271" max="11272" width="9.140625" style="7"/>
    <col min="11273" max="11273" width="11.85546875" style="7" customWidth="1"/>
    <col min="11274" max="11523" width="9.140625" style="7"/>
    <col min="11524" max="11524" width="10.140625" style="7" customWidth="1"/>
    <col min="11525" max="11525" width="9.140625" style="7"/>
    <col min="11526" max="11526" width="10" style="7" customWidth="1"/>
    <col min="11527" max="11528" width="9.140625" style="7"/>
    <col min="11529" max="11529" width="11.85546875" style="7" customWidth="1"/>
    <col min="11530" max="11779" width="9.140625" style="7"/>
    <col min="11780" max="11780" width="10.140625" style="7" customWidth="1"/>
    <col min="11781" max="11781" width="9.140625" style="7"/>
    <col min="11782" max="11782" width="10" style="7" customWidth="1"/>
    <col min="11783" max="11784" width="9.140625" style="7"/>
    <col min="11785" max="11785" width="11.85546875" style="7" customWidth="1"/>
    <col min="11786" max="12035" width="9.140625" style="7"/>
    <col min="12036" max="12036" width="10.140625" style="7" customWidth="1"/>
    <col min="12037" max="12037" width="9.140625" style="7"/>
    <col min="12038" max="12038" width="10" style="7" customWidth="1"/>
    <col min="12039" max="12040" width="9.140625" style="7"/>
    <col min="12041" max="12041" width="11.85546875" style="7" customWidth="1"/>
    <col min="12042" max="12291" width="9.140625" style="7"/>
    <col min="12292" max="12292" width="10.140625" style="7" customWidth="1"/>
    <col min="12293" max="12293" width="9.140625" style="7"/>
    <col min="12294" max="12294" width="10" style="7" customWidth="1"/>
    <col min="12295" max="12296" width="9.140625" style="7"/>
    <col min="12297" max="12297" width="11.85546875" style="7" customWidth="1"/>
    <col min="12298" max="12547" width="9.140625" style="7"/>
    <col min="12548" max="12548" width="10.140625" style="7" customWidth="1"/>
    <col min="12549" max="12549" width="9.140625" style="7"/>
    <col min="12550" max="12550" width="10" style="7" customWidth="1"/>
    <col min="12551" max="12552" width="9.140625" style="7"/>
    <col min="12553" max="12553" width="11.85546875" style="7" customWidth="1"/>
    <col min="12554" max="12803" width="9.140625" style="7"/>
    <col min="12804" max="12804" width="10.140625" style="7" customWidth="1"/>
    <col min="12805" max="12805" width="9.140625" style="7"/>
    <col min="12806" max="12806" width="10" style="7" customWidth="1"/>
    <col min="12807" max="12808" width="9.140625" style="7"/>
    <col min="12809" max="12809" width="11.85546875" style="7" customWidth="1"/>
    <col min="12810" max="13059" width="9.140625" style="7"/>
    <col min="13060" max="13060" width="10.140625" style="7" customWidth="1"/>
    <col min="13061" max="13061" width="9.140625" style="7"/>
    <col min="13062" max="13062" width="10" style="7" customWidth="1"/>
    <col min="13063" max="13064" width="9.140625" style="7"/>
    <col min="13065" max="13065" width="11.85546875" style="7" customWidth="1"/>
    <col min="13066" max="13315" width="9.140625" style="7"/>
    <col min="13316" max="13316" width="10.140625" style="7" customWidth="1"/>
    <col min="13317" max="13317" width="9.140625" style="7"/>
    <col min="13318" max="13318" width="10" style="7" customWidth="1"/>
    <col min="13319" max="13320" width="9.140625" style="7"/>
    <col min="13321" max="13321" width="11.85546875" style="7" customWidth="1"/>
    <col min="13322" max="13571" width="9.140625" style="7"/>
    <col min="13572" max="13572" width="10.140625" style="7" customWidth="1"/>
    <col min="13573" max="13573" width="9.140625" style="7"/>
    <col min="13574" max="13574" width="10" style="7" customWidth="1"/>
    <col min="13575" max="13576" width="9.140625" style="7"/>
    <col min="13577" max="13577" width="11.85546875" style="7" customWidth="1"/>
    <col min="13578" max="13827" width="9.140625" style="7"/>
    <col min="13828" max="13828" width="10.140625" style="7" customWidth="1"/>
    <col min="13829" max="13829" width="9.140625" style="7"/>
    <col min="13830" max="13830" width="10" style="7" customWidth="1"/>
    <col min="13831" max="13832" width="9.140625" style="7"/>
    <col min="13833" max="13833" width="11.85546875" style="7" customWidth="1"/>
    <col min="13834" max="14083" width="9.140625" style="7"/>
    <col min="14084" max="14084" width="10.140625" style="7" customWidth="1"/>
    <col min="14085" max="14085" width="9.140625" style="7"/>
    <col min="14086" max="14086" width="10" style="7" customWidth="1"/>
    <col min="14087" max="14088" width="9.140625" style="7"/>
    <col min="14089" max="14089" width="11.85546875" style="7" customWidth="1"/>
    <col min="14090" max="14339" width="9.140625" style="7"/>
    <col min="14340" max="14340" width="10.140625" style="7" customWidth="1"/>
    <col min="14341" max="14341" width="9.140625" style="7"/>
    <col min="14342" max="14342" width="10" style="7" customWidth="1"/>
    <col min="14343" max="14344" width="9.140625" style="7"/>
    <col min="14345" max="14345" width="11.85546875" style="7" customWidth="1"/>
    <col min="14346" max="14595" width="9.140625" style="7"/>
    <col min="14596" max="14596" width="10.140625" style="7" customWidth="1"/>
    <col min="14597" max="14597" width="9.140625" style="7"/>
    <col min="14598" max="14598" width="10" style="7" customWidth="1"/>
    <col min="14599" max="14600" width="9.140625" style="7"/>
    <col min="14601" max="14601" width="11.85546875" style="7" customWidth="1"/>
    <col min="14602" max="14851" width="9.140625" style="7"/>
    <col min="14852" max="14852" width="10.140625" style="7" customWidth="1"/>
    <col min="14853" max="14853" width="9.140625" style="7"/>
    <col min="14854" max="14854" width="10" style="7" customWidth="1"/>
    <col min="14855" max="14856" width="9.140625" style="7"/>
    <col min="14857" max="14857" width="11.85546875" style="7" customWidth="1"/>
    <col min="14858" max="15107" width="9.140625" style="7"/>
    <col min="15108" max="15108" width="10.140625" style="7" customWidth="1"/>
    <col min="15109" max="15109" width="9.140625" style="7"/>
    <col min="15110" max="15110" width="10" style="7" customWidth="1"/>
    <col min="15111" max="15112" width="9.140625" style="7"/>
    <col min="15113" max="15113" width="11.85546875" style="7" customWidth="1"/>
    <col min="15114" max="15363" width="9.140625" style="7"/>
    <col min="15364" max="15364" width="10.140625" style="7" customWidth="1"/>
    <col min="15365" max="15365" width="9.140625" style="7"/>
    <col min="15366" max="15366" width="10" style="7" customWidth="1"/>
    <col min="15367" max="15368" width="9.140625" style="7"/>
    <col min="15369" max="15369" width="11.85546875" style="7" customWidth="1"/>
    <col min="15370" max="15619" width="9.140625" style="7"/>
    <col min="15620" max="15620" width="10.140625" style="7" customWidth="1"/>
    <col min="15621" max="15621" width="9.140625" style="7"/>
    <col min="15622" max="15622" width="10" style="7" customWidth="1"/>
    <col min="15623" max="15624" width="9.140625" style="7"/>
    <col min="15625" max="15625" width="11.85546875" style="7" customWidth="1"/>
    <col min="15626" max="15875" width="9.140625" style="7"/>
    <col min="15876" max="15876" width="10.140625" style="7" customWidth="1"/>
    <col min="15877" max="15877" width="9.140625" style="7"/>
    <col min="15878" max="15878" width="10" style="7" customWidth="1"/>
    <col min="15879" max="15880" width="9.140625" style="7"/>
    <col min="15881" max="15881" width="11.85546875" style="7" customWidth="1"/>
    <col min="15882" max="16131" width="9.140625" style="7"/>
    <col min="16132" max="16132" width="10.140625" style="7" customWidth="1"/>
    <col min="16133" max="16133" width="9.140625" style="7"/>
    <col min="16134" max="16134" width="10" style="7" customWidth="1"/>
    <col min="16135" max="16136" width="9.140625" style="7"/>
    <col min="16137" max="16137" width="11.85546875" style="7" customWidth="1"/>
    <col min="16138" max="16384" width="9.140625" style="7"/>
  </cols>
  <sheetData>
    <row r="4" spans="1:9" ht="18.75" x14ac:dyDescent="0.3">
      <c r="A4" s="3"/>
      <c r="B4" s="3"/>
      <c r="C4" s="3"/>
      <c r="D4" s="3"/>
      <c r="E4" s="3"/>
      <c r="F4" s="3"/>
      <c r="G4" s="3"/>
      <c r="H4" s="3"/>
      <c r="I4" s="3"/>
    </row>
    <row r="5" spans="1:9" ht="18.75" x14ac:dyDescent="0.3">
      <c r="A5" s="3"/>
      <c r="B5" s="3"/>
      <c r="C5" s="3"/>
      <c r="D5" s="3"/>
      <c r="E5" s="3"/>
      <c r="F5" s="3"/>
      <c r="G5" s="3"/>
      <c r="H5" s="3"/>
      <c r="I5" s="3"/>
    </row>
    <row r="6" spans="1:9" ht="18.75" x14ac:dyDescent="0.3">
      <c r="A6" s="3"/>
      <c r="B6" s="3"/>
      <c r="C6" s="3"/>
      <c r="D6" s="3"/>
      <c r="E6" s="3"/>
      <c r="F6" s="3"/>
      <c r="G6" s="3"/>
      <c r="H6" s="3"/>
      <c r="I6" s="3"/>
    </row>
    <row r="7" spans="1:9" ht="21" x14ac:dyDescent="0.35">
      <c r="A7" s="4"/>
      <c r="B7" s="5"/>
      <c r="C7" s="5"/>
      <c r="D7" s="5"/>
      <c r="E7" s="5"/>
      <c r="F7" s="5"/>
      <c r="G7" s="5"/>
      <c r="H7" s="5"/>
      <c r="I7" s="5"/>
    </row>
    <row r="8" spans="1:9" ht="21" x14ac:dyDescent="0.35">
      <c r="A8" s="4"/>
      <c r="B8" s="5"/>
      <c r="C8" s="5"/>
      <c r="D8" s="5"/>
      <c r="E8" s="5"/>
      <c r="F8" s="5"/>
      <c r="G8" s="5"/>
      <c r="H8" s="5"/>
      <c r="I8" s="5"/>
    </row>
    <row r="9" spans="1:9" ht="21" x14ac:dyDescent="0.35">
      <c r="A9" s="4"/>
      <c r="B9" s="5"/>
      <c r="C9" s="26" t="s">
        <v>281</v>
      </c>
      <c r="D9" s="5"/>
      <c r="E9" s="5"/>
      <c r="F9" s="5"/>
      <c r="G9" s="5"/>
      <c r="H9" s="5"/>
      <c r="I9" s="5"/>
    </row>
    <row r="10" spans="1:9" ht="21.75" thickBot="1" x14ac:dyDescent="0.4">
      <c r="A10" s="6"/>
      <c r="B10" s="5"/>
      <c r="C10" s="12"/>
      <c r="D10" s="5"/>
      <c r="E10" s="5"/>
      <c r="F10" s="5"/>
      <c r="G10" s="5"/>
      <c r="H10" s="5"/>
      <c r="I10" s="5"/>
    </row>
    <row r="11" spans="1:9" ht="66.75" customHeight="1" thickTop="1" thickBot="1" x14ac:dyDescent="0.25">
      <c r="A11" s="74" t="s">
        <v>280</v>
      </c>
      <c r="B11" s="75"/>
      <c r="C11" s="75"/>
      <c r="D11" s="75"/>
      <c r="E11" s="75"/>
      <c r="F11" s="75"/>
      <c r="G11" s="75"/>
      <c r="H11" s="75"/>
      <c r="I11" s="76"/>
    </row>
    <row r="12" spans="1:9" ht="21" thickTop="1" x14ac:dyDescent="0.3">
      <c r="A12" s="10"/>
      <c r="B12" s="11"/>
      <c r="C12" s="11"/>
      <c r="D12" s="11"/>
      <c r="E12" s="11"/>
      <c r="F12" s="5"/>
      <c r="G12" s="5"/>
      <c r="H12" s="5"/>
      <c r="I12" s="5"/>
    </row>
    <row r="13" spans="1:9" ht="53.25" customHeight="1" x14ac:dyDescent="0.25">
      <c r="A13" s="77" t="s">
        <v>135</v>
      </c>
      <c r="B13" s="78"/>
      <c r="C13" s="78"/>
      <c r="D13" s="78"/>
      <c r="E13" s="78"/>
      <c r="F13" s="78"/>
      <c r="G13" s="78"/>
      <c r="H13" s="78"/>
      <c r="I13" s="78"/>
    </row>
    <row r="14" spans="1:9" ht="18.75" x14ac:dyDescent="0.3">
      <c r="A14" s="8"/>
      <c r="B14" s="8"/>
      <c r="C14" s="8"/>
      <c r="D14" s="8"/>
      <c r="E14" s="8"/>
      <c r="F14" s="8"/>
      <c r="G14" s="8"/>
      <c r="H14" s="8"/>
      <c r="I14" s="8"/>
    </row>
    <row r="15" spans="1:9" ht="23.25" x14ac:dyDescent="0.35">
      <c r="A15" s="9"/>
      <c r="B15" s="9"/>
      <c r="C15" s="9"/>
      <c r="D15" s="9"/>
      <c r="E15" s="9"/>
      <c r="F15" s="9"/>
      <c r="G15" s="9"/>
      <c r="H15" s="9"/>
      <c r="I15" s="9"/>
    </row>
    <row r="16" spans="1:9" ht="35.450000000000003" customHeight="1" x14ac:dyDescent="0.2">
      <c r="A16" s="73" t="s">
        <v>136</v>
      </c>
      <c r="B16" s="73"/>
      <c r="C16" s="73"/>
      <c r="D16" s="73"/>
      <c r="E16" s="73"/>
      <c r="F16" s="73"/>
      <c r="G16" s="73"/>
      <c r="H16" s="73"/>
      <c r="I16" s="73"/>
    </row>
    <row r="17" spans="1:9" ht="36" customHeight="1" x14ac:dyDescent="0.2">
      <c r="A17" s="73" t="s">
        <v>137</v>
      </c>
      <c r="B17" s="73"/>
      <c r="C17" s="73"/>
      <c r="D17" s="73"/>
      <c r="E17" s="73"/>
      <c r="F17" s="73"/>
      <c r="G17" s="73"/>
      <c r="H17" s="73"/>
      <c r="I17" s="73"/>
    </row>
    <row r="18" spans="1:9" ht="26.45" customHeight="1" x14ac:dyDescent="0.2">
      <c r="A18" s="72"/>
      <c r="B18" s="72"/>
      <c r="C18" s="72"/>
      <c r="D18" s="72"/>
      <c r="E18" s="72"/>
      <c r="F18" s="72"/>
      <c r="G18" s="72"/>
      <c r="H18" s="72"/>
      <c r="I18" s="72"/>
    </row>
  </sheetData>
  <mergeCells count="5">
    <mergeCell ref="A18:I18"/>
    <mergeCell ref="A17:I17"/>
    <mergeCell ref="A11:I11"/>
    <mergeCell ref="A13:I13"/>
    <mergeCell ref="A16:I16"/>
  </mergeCells>
  <pageMargins left="0.74803149606299213" right="0.74803149606299213" top="0.98425196850393704" bottom="0.98425196850393704" header="0.51181102362204722" footer="0.51181102362204722"/>
  <pageSetup paperSize="9" scale="9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workbookViewId="0">
      <selection activeCell="F11" sqref="F11"/>
    </sheetView>
  </sheetViews>
  <sheetFormatPr defaultRowHeight="15" x14ac:dyDescent="0.25"/>
  <cols>
    <col min="1" max="1" width="4.140625" style="18" bestFit="1" customWidth="1"/>
    <col min="2" max="2" width="38.140625" style="18" bestFit="1"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268</v>
      </c>
      <c r="B2" s="87"/>
      <c r="C2" s="87"/>
      <c r="D2" s="87"/>
      <c r="E2" s="87"/>
      <c r="F2" s="87"/>
      <c r="G2" s="87"/>
      <c r="H2" s="87"/>
    </row>
    <row r="3" spans="1:8" x14ac:dyDescent="0.25">
      <c r="A3" s="88" t="s">
        <v>0</v>
      </c>
      <c r="B3" s="24" t="s">
        <v>126</v>
      </c>
      <c r="C3" s="88" t="s">
        <v>11</v>
      </c>
      <c r="D3" s="88" t="s">
        <v>1</v>
      </c>
      <c r="E3" s="88" t="s">
        <v>2</v>
      </c>
      <c r="F3" s="88" t="s">
        <v>3</v>
      </c>
      <c r="G3" s="88" t="s">
        <v>4</v>
      </c>
      <c r="H3" s="88" t="s">
        <v>5</v>
      </c>
    </row>
    <row r="4" spans="1:8" x14ac:dyDescent="0.25">
      <c r="A4" s="88"/>
      <c r="B4" s="24" t="s">
        <v>6</v>
      </c>
      <c r="C4" s="88"/>
      <c r="D4" s="88"/>
      <c r="E4" s="88"/>
      <c r="F4" s="88"/>
      <c r="G4" s="88"/>
      <c r="H4" s="88"/>
    </row>
    <row r="5" spans="1:8" x14ac:dyDescent="0.25">
      <c r="A5" s="15"/>
      <c r="B5" s="19" t="s">
        <v>242</v>
      </c>
      <c r="C5" s="15"/>
      <c r="D5" s="15"/>
      <c r="E5" s="16"/>
      <c r="F5" s="67">
        <f>ROUND(D5*E5,2)</f>
        <v>0</v>
      </c>
      <c r="G5" s="68">
        <f>ROUND(F5*24%,2)</f>
        <v>0</v>
      </c>
      <c r="H5" s="68">
        <f>F5+G5</f>
        <v>0</v>
      </c>
    </row>
    <row r="6" spans="1:8" x14ac:dyDescent="0.25">
      <c r="A6" s="15"/>
      <c r="B6" s="19" t="s">
        <v>246</v>
      </c>
      <c r="C6" s="15"/>
      <c r="D6" s="15"/>
      <c r="E6" s="16"/>
      <c r="F6" s="67">
        <f t="shared" ref="F6:F9" si="0">ROUND(D6*E6,2)</f>
        <v>0</v>
      </c>
      <c r="G6" s="68">
        <f t="shared" ref="G6:G9" si="1">ROUND(F6*24%,2)</f>
        <v>0</v>
      </c>
      <c r="H6" s="68">
        <f t="shared" ref="H6:H9" si="2">F6+G6</f>
        <v>0</v>
      </c>
    </row>
    <row r="7" spans="1:8" x14ac:dyDescent="0.25">
      <c r="A7" s="15"/>
      <c r="B7" s="19" t="s">
        <v>247</v>
      </c>
      <c r="C7" s="15"/>
      <c r="D7" s="15"/>
      <c r="E7" s="16"/>
      <c r="F7" s="67">
        <f t="shared" si="0"/>
        <v>0</v>
      </c>
      <c r="G7" s="68">
        <f t="shared" si="1"/>
        <v>0</v>
      </c>
      <c r="H7" s="68">
        <f t="shared" si="2"/>
        <v>0</v>
      </c>
    </row>
    <row r="8" spans="1:8" x14ac:dyDescent="0.25">
      <c r="A8" s="15"/>
      <c r="B8" s="19" t="s">
        <v>248</v>
      </c>
      <c r="C8" s="15"/>
      <c r="D8" s="15"/>
      <c r="E8" s="16"/>
      <c r="F8" s="67">
        <f t="shared" si="0"/>
        <v>0</v>
      </c>
      <c r="G8" s="68">
        <f t="shared" si="1"/>
        <v>0</v>
      </c>
      <c r="H8" s="68">
        <f t="shared" si="2"/>
        <v>0</v>
      </c>
    </row>
    <row r="9" spans="1:8" x14ac:dyDescent="0.25">
      <c r="A9" s="15"/>
      <c r="B9" s="19" t="s">
        <v>249</v>
      </c>
      <c r="C9" s="15"/>
      <c r="D9" s="15"/>
      <c r="E9" s="16"/>
      <c r="F9" s="67">
        <f t="shared" si="0"/>
        <v>0</v>
      </c>
      <c r="G9" s="68">
        <f t="shared" si="1"/>
        <v>0</v>
      </c>
      <c r="H9" s="68">
        <f t="shared" si="2"/>
        <v>0</v>
      </c>
    </row>
    <row r="10" spans="1:8" x14ac:dyDescent="0.25">
      <c r="A10" s="15"/>
      <c r="B10" s="19" t="s">
        <v>250</v>
      </c>
      <c r="C10" s="15"/>
      <c r="D10" s="15"/>
      <c r="E10" s="15"/>
      <c r="F10" s="67">
        <f>ROUND(D10*E10,2)</f>
        <v>0</v>
      </c>
      <c r="G10" s="68">
        <f>ROUND(F10*24%,2)</f>
        <v>0</v>
      </c>
      <c r="H10" s="68">
        <f>F10+G10</f>
        <v>0</v>
      </c>
    </row>
    <row r="11" spans="1:8" x14ac:dyDescent="0.25">
      <c r="A11" s="15"/>
      <c r="B11" s="19" t="s">
        <v>251</v>
      </c>
      <c r="C11" s="15"/>
      <c r="D11" s="15"/>
      <c r="E11" s="15"/>
      <c r="F11" s="67">
        <f>ROUND(D11*E11,2)</f>
        <v>0</v>
      </c>
      <c r="G11" s="68">
        <f>ROUND(F11*24%,2)</f>
        <v>0</v>
      </c>
      <c r="H11" s="68">
        <f>F11+G11</f>
        <v>0</v>
      </c>
    </row>
    <row r="12" spans="1:8" x14ac:dyDescent="0.25">
      <c r="A12" s="15"/>
      <c r="B12" s="21" t="s">
        <v>245</v>
      </c>
      <c r="C12" s="15"/>
      <c r="D12" s="15"/>
      <c r="E12" s="15"/>
      <c r="F12" s="67">
        <f>ROUND(D12*E12,2)</f>
        <v>0</v>
      </c>
      <c r="G12" s="68">
        <f>ROUND(F12*24%,2)</f>
        <v>0</v>
      </c>
      <c r="H12" s="68">
        <f>F12+G12</f>
        <v>0</v>
      </c>
    </row>
    <row r="13" spans="1:8" x14ac:dyDescent="0.25">
      <c r="A13" s="17"/>
      <c r="B13" s="20" t="s">
        <v>7</v>
      </c>
      <c r="C13" s="17"/>
      <c r="D13" s="17"/>
      <c r="E13" s="17"/>
      <c r="F13" s="70">
        <f>SUM(F5:F12)</f>
        <v>0</v>
      </c>
      <c r="G13" s="70">
        <f>SUM(G5:G12)</f>
        <v>0</v>
      </c>
      <c r="H13" s="70">
        <f>SUM(H5:H12)</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F5" sqref="F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269</v>
      </c>
      <c r="B2" s="87"/>
      <c r="C2" s="87"/>
      <c r="D2" s="87"/>
      <c r="E2" s="87"/>
      <c r="F2" s="87"/>
      <c r="G2" s="87"/>
      <c r="H2" s="87"/>
    </row>
    <row r="3" spans="1:8" x14ac:dyDescent="0.25">
      <c r="A3" s="88" t="s">
        <v>0</v>
      </c>
      <c r="B3" s="14" t="s">
        <v>126</v>
      </c>
      <c r="C3" s="88" t="s">
        <v>11</v>
      </c>
      <c r="D3" s="88" t="s">
        <v>1</v>
      </c>
      <c r="E3" s="88" t="s">
        <v>2</v>
      </c>
      <c r="F3" s="88" t="s">
        <v>3</v>
      </c>
      <c r="G3" s="88" t="s">
        <v>4</v>
      </c>
      <c r="H3" s="88" t="s">
        <v>5</v>
      </c>
    </row>
    <row r="4" spans="1:8" x14ac:dyDescent="0.25">
      <c r="A4" s="88"/>
      <c r="B4" s="14"/>
      <c r="C4" s="88"/>
      <c r="D4" s="88"/>
      <c r="E4" s="88"/>
      <c r="F4" s="88"/>
      <c r="G4" s="88"/>
      <c r="H4" s="88"/>
    </row>
    <row r="5" spans="1:8" x14ac:dyDescent="0.25">
      <c r="A5" s="15"/>
      <c r="B5" s="19" t="s">
        <v>252</v>
      </c>
      <c r="C5" s="15"/>
      <c r="D5" s="15"/>
      <c r="E5" s="16"/>
      <c r="F5" s="67">
        <f>ROUND(D5*E5,2)</f>
        <v>0</v>
      </c>
      <c r="G5" s="68">
        <f>ROUND(F5*24%,2)</f>
        <v>0</v>
      </c>
      <c r="H5" s="68">
        <f>F5+G5</f>
        <v>0</v>
      </c>
    </row>
    <row r="6" spans="1:8" x14ac:dyDescent="0.25">
      <c r="A6" s="15"/>
      <c r="B6" s="19" t="s">
        <v>253</v>
      </c>
      <c r="C6" s="15"/>
      <c r="D6" s="15"/>
      <c r="E6" s="16"/>
      <c r="F6" s="67">
        <f t="shared" ref="F6:F7" si="0">ROUND(D6*E6,2)</f>
        <v>0</v>
      </c>
      <c r="G6" s="68">
        <f t="shared" ref="G6:G7" si="1">ROUND(F6*24%,2)</f>
        <v>0</v>
      </c>
      <c r="H6" s="68">
        <f t="shared" ref="H6:H7" si="2">F6+G6</f>
        <v>0</v>
      </c>
    </row>
    <row r="7" spans="1:8" x14ac:dyDescent="0.25">
      <c r="A7" s="15"/>
      <c r="B7" s="19" t="s">
        <v>254</v>
      </c>
      <c r="C7" s="15"/>
      <c r="D7" s="15"/>
      <c r="E7" s="16"/>
      <c r="F7" s="67">
        <f t="shared" si="0"/>
        <v>0</v>
      </c>
      <c r="G7" s="68">
        <f t="shared" si="1"/>
        <v>0</v>
      </c>
      <c r="H7" s="68">
        <f t="shared" si="2"/>
        <v>0</v>
      </c>
    </row>
    <row r="8" spans="1:8" x14ac:dyDescent="0.25">
      <c r="A8" s="15"/>
      <c r="B8" s="19" t="s">
        <v>255</v>
      </c>
      <c r="C8" s="15"/>
      <c r="D8" s="15"/>
      <c r="E8" s="15"/>
      <c r="F8" s="67">
        <f>ROUND(D8*E8,2)</f>
        <v>0</v>
      </c>
      <c r="G8" s="68">
        <f>ROUND(F8*24%,2)</f>
        <v>0</v>
      </c>
      <c r="H8" s="68">
        <f>F8+G8</f>
        <v>0</v>
      </c>
    </row>
    <row r="9" spans="1:8" x14ac:dyDescent="0.25">
      <c r="A9" s="15"/>
      <c r="B9" s="19" t="s">
        <v>256</v>
      </c>
      <c r="C9" s="15"/>
      <c r="D9" s="15"/>
      <c r="E9" s="15"/>
      <c r="F9" s="67">
        <f>ROUND(D9*E9,2)</f>
        <v>0</v>
      </c>
      <c r="G9" s="68">
        <f>ROUND(F9*24%,2)</f>
        <v>0</v>
      </c>
      <c r="H9" s="68">
        <f>F9+G9</f>
        <v>0</v>
      </c>
    </row>
    <row r="10" spans="1:8" x14ac:dyDescent="0.25">
      <c r="A10" s="17"/>
      <c r="B10" s="17" t="s">
        <v>7</v>
      </c>
      <c r="C10" s="17"/>
      <c r="D10" s="17"/>
      <c r="E10" s="17"/>
      <c r="F10" s="70">
        <f>SUM(F5:F9)</f>
        <v>0</v>
      </c>
      <c r="G10" s="70">
        <f>SUM(G5:G9)</f>
        <v>0</v>
      </c>
      <c r="H10" s="70">
        <f>SUM(H5:H9)</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8" sqref="G8"/>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270</v>
      </c>
      <c r="B2" s="87"/>
      <c r="C2" s="87"/>
      <c r="D2" s="87"/>
      <c r="E2" s="87"/>
      <c r="F2" s="87"/>
      <c r="G2" s="87"/>
      <c r="H2" s="87"/>
    </row>
    <row r="3" spans="1:8" x14ac:dyDescent="0.25">
      <c r="A3" s="88" t="s">
        <v>0</v>
      </c>
      <c r="B3" s="14" t="s">
        <v>126</v>
      </c>
      <c r="C3" s="88" t="s">
        <v>134</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8" sqref="G8"/>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271</v>
      </c>
      <c r="B2" s="87"/>
      <c r="C2" s="87"/>
      <c r="D2" s="87"/>
      <c r="E2" s="87"/>
      <c r="F2" s="87"/>
      <c r="G2" s="87"/>
      <c r="H2" s="87"/>
    </row>
    <row r="3" spans="1:8" x14ac:dyDescent="0.25">
      <c r="A3" s="88" t="s">
        <v>0</v>
      </c>
      <c r="B3" s="14" t="s">
        <v>126</v>
      </c>
      <c r="C3" s="88" t="s">
        <v>134</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8" sqref="G8"/>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272</v>
      </c>
      <c r="B2" s="87"/>
      <c r="C2" s="87"/>
      <c r="D2" s="87"/>
      <c r="E2" s="87"/>
      <c r="F2" s="87"/>
      <c r="G2" s="87"/>
      <c r="H2" s="87"/>
    </row>
    <row r="3" spans="1:8" x14ac:dyDescent="0.25">
      <c r="A3" s="88" t="s">
        <v>0</v>
      </c>
      <c r="B3" s="14" t="s">
        <v>126</v>
      </c>
      <c r="C3" s="88" t="s">
        <v>237</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5" sqref="F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273</v>
      </c>
      <c r="B2" s="87"/>
      <c r="C2" s="87"/>
      <c r="D2" s="87"/>
      <c r="E2" s="87"/>
      <c r="F2" s="87"/>
      <c r="G2" s="87"/>
      <c r="H2" s="87"/>
    </row>
    <row r="3" spans="1:8" x14ac:dyDescent="0.25">
      <c r="A3" s="88" t="s">
        <v>0</v>
      </c>
      <c r="B3" s="14" t="s">
        <v>126</v>
      </c>
      <c r="C3" s="88" t="s">
        <v>134</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5" sqref="G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274</v>
      </c>
      <c r="B2" s="87"/>
      <c r="C2" s="87"/>
      <c r="D2" s="87"/>
      <c r="E2" s="87"/>
      <c r="F2" s="87"/>
      <c r="G2" s="87"/>
      <c r="H2" s="87"/>
    </row>
    <row r="3" spans="1:8" x14ac:dyDescent="0.25">
      <c r="A3" s="88" t="s">
        <v>0</v>
      </c>
      <c r="B3" s="14" t="s">
        <v>126</v>
      </c>
      <c r="C3" s="88" t="s">
        <v>258</v>
      </c>
      <c r="D3" s="88" t="s">
        <v>1</v>
      </c>
      <c r="E3" s="88" t="s">
        <v>2</v>
      </c>
      <c r="F3" s="88" t="s">
        <v>3</v>
      </c>
      <c r="G3" s="88" t="s">
        <v>4</v>
      </c>
      <c r="H3" s="88" t="s">
        <v>5</v>
      </c>
    </row>
    <row r="4" spans="1:8" x14ac:dyDescent="0.25">
      <c r="A4" s="88"/>
      <c r="B4" s="14" t="s">
        <v>133</v>
      </c>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5" sqref="F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275</v>
      </c>
      <c r="B2" s="87"/>
      <c r="C2" s="87"/>
      <c r="D2" s="87"/>
      <c r="E2" s="87"/>
      <c r="F2" s="87"/>
      <c r="G2" s="87"/>
      <c r="H2" s="87"/>
    </row>
    <row r="3" spans="1:8" x14ac:dyDescent="0.25">
      <c r="A3" s="88" t="s">
        <v>0</v>
      </c>
      <c r="B3" s="14" t="s">
        <v>126</v>
      </c>
      <c r="C3" s="88" t="s">
        <v>132</v>
      </c>
      <c r="D3" s="88" t="s">
        <v>1</v>
      </c>
      <c r="E3" s="88" t="s">
        <v>2</v>
      </c>
      <c r="F3" s="88" t="s">
        <v>3</v>
      </c>
      <c r="G3" s="88" t="s">
        <v>4</v>
      </c>
      <c r="H3" s="88" t="s">
        <v>5</v>
      </c>
    </row>
    <row r="4" spans="1:8" x14ac:dyDescent="0.25">
      <c r="A4" s="88"/>
      <c r="B4" s="14" t="s">
        <v>133</v>
      </c>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5" sqref="F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6" customHeight="1" x14ac:dyDescent="0.25">
      <c r="A2" s="86" t="s">
        <v>259</v>
      </c>
      <c r="B2" s="87"/>
      <c r="C2" s="87"/>
      <c r="D2" s="87"/>
      <c r="E2" s="87"/>
      <c r="F2" s="87"/>
      <c r="G2" s="87"/>
      <c r="H2" s="87"/>
    </row>
    <row r="3" spans="1:8" x14ac:dyDescent="0.25">
      <c r="A3" s="88" t="s">
        <v>0</v>
      </c>
      <c r="B3" s="25" t="s">
        <v>126</v>
      </c>
      <c r="C3" s="88" t="s">
        <v>131</v>
      </c>
      <c r="D3" s="88" t="s">
        <v>1</v>
      </c>
      <c r="E3" s="88" t="s">
        <v>2</v>
      </c>
      <c r="F3" s="88" t="s">
        <v>3</v>
      </c>
      <c r="G3" s="88" t="s">
        <v>4</v>
      </c>
      <c r="H3" s="88" t="s">
        <v>5</v>
      </c>
    </row>
    <row r="4" spans="1:8" ht="25.5" x14ac:dyDescent="0.25">
      <c r="A4" s="88"/>
      <c r="B4" s="25" t="s">
        <v>6</v>
      </c>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5" sqref="G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276</v>
      </c>
      <c r="B2" s="87"/>
      <c r="C2" s="87"/>
      <c r="D2" s="87"/>
      <c r="E2" s="87"/>
      <c r="F2" s="87"/>
      <c r="G2" s="87"/>
      <c r="H2" s="87"/>
    </row>
    <row r="3" spans="1:8" x14ac:dyDescent="0.25">
      <c r="A3" s="88" t="s">
        <v>0</v>
      </c>
      <c r="B3" s="14" t="s">
        <v>126</v>
      </c>
      <c r="C3" s="88" t="s">
        <v>11</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00"/>
  <sheetViews>
    <sheetView tabSelected="1" workbookViewId="0">
      <selection activeCell="A3" sqref="A3:J3"/>
    </sheetView>
  </sheetViews>
  <sheetFormatPr defaultRowHeight="15" x14ac:dyDescent="0.25"/>
  <cols>
    <col min="1" max="1" width="8" style="31" customWidth="1"/>
    <col min="2" max="2" width="8.85546875" style="31" customWidth="1"/>
    <col min="3" max="3" width="7.140625" style="31" customWidth="1"/>
    <col min="4" max="4" width="22.28515625" style="31" customWidth="1"/>
    <col min="5" max="6" width="8.28515625" style="31" customWidth="1"/>
    <col min="7" max="7" width="10.85546875" style="31" customWidth="1"/>
    <col min="8" max="10" width="11.28515625" style="31" customWidth="1"/>
    <col min="11" max="11" width="8.5703125" style="31" customWidth="1"/>
    <col min="12" max="12" width="5.5703125" style="31" customWidth="1"/>
    <col min="13" max="13" width="21.5703125" style="31" customWidth="1"/>
    <col min="14" max="14" width="9.140625" style="31"/>
    <col min="15" max="15" width="11.7109375" style="31" customWidth="1"/>
    <col min="16" max="16" width="11" style="31" customWidth="1"/>
    <col min="17" max="18" width="10.85546875" style="31" customWidth="1"/>
    <col min="19" max="19" width="9.85546875" style="31" customWidth="1"/>
    <col min="20" max="16384" width="9.140625" style="31"/>
  </cols>
  <sheetData>
    <row r="1" spans="1:19" ht="25.5" customHeight="1" x14ac:dyDescent="0.25">
      <c r="A1" s="79" t="s">
        <v>260</v>
      </c>
      <c r="B1" s="79"/>
      <c r="C1" s="79"/>
      <c r="D1" s="79"/>
      <c r="E1" s="79"/>
      <c r="F1" s="79"/>
      <c r="G1" s="79"/>
      <c r="H1" s="79"/>
      <c r="I1" s="30"/>
      <c r="J1" s="30"/>
    </row>
    <row r="3" spans="1:19" x14ac:dyDescent="0.2">
      <c r="A3" s="85" t="s">
        <v>284</v>
      </c>
      <c r="B3" s="85"/>
      <c r="C3" s="85"/>
      <c r="D3" s="85"/>
      <c r="E3" s="85"/>
      <c r="F3" s="85"/>
      <c r="G3" s="85"/>
      <c r="H3" s="85"/>
      <c r="I3" s="85"/>
      <c r="J3" s="85"/>
      <c r="K3" s="1"/>
      <c r="L3" s="80" t="s">
        <v>125</v>
      </c>
      <c r="M3" s="80"/>
      <c r="N3" s="80"/>
      <c r="O3" s="80"/>
      <c r="P3" s="80"/>
      <c r="Q3" s="80"/>
      <c r="R3" s="80"/>
      <c r="S3" s="80"/>
    </row>
    <row r="4" spans="1:19" ht="36" x14ac:dyDescent="0.2">
      <c r="A4" s="38" t="s">
        <v>8</v>
      </c>
      <c r="B4" s="38" t="s">
        <v>9</v>
      </c>
      <c r="C4" s="38" t="s">
        <v>0</v>
      </c>
      <c r="D4" s="38" t="s">
        <v>10</v>
      </c>
      <c r="E4" s="38" t="s">
        <v>138</v>
      </c>
      <c r="F4" s="27" t="s">
        <v>139</v>
      </c>
      <c r="G4" s="38" t="s">
        <v>12</v>
      </c>
      <c r="H4" s="27" t="s">
        <v>7</v>
      </c>
      <c r="I4" s="27" t="s">
        <v>4</v>
      </c>
      <c r="J4" s="32" t="s">
        <v>5</v>
      </c>
      <c r="K4" s="23"/>
      <c r="L4" s="81" t="s">
        <v>0</v>
      </c>
      <c r="M4" s="39" t="s">
        <v>126</v>
      </c>
      <c r="N4" s="81" t="s">
        <v>285</v>
      </c>
      <c r="O4" s="81" t="s">
        <v>1</v>
      </c>
      <c r="P4" s="81" t="s">
        <v>2</v>
      </c>
      <c r="Q4" s="81" t="s">
        <v>3</v>
      </c>
      <c r="R4" s="81" t="s">
        <v>4</v>
      </c>
      <c r="S4" s="81" t="s">
        <v>5</v>
      </c>
    </row>
    <row r="5" spans="1:19" ht="22.5" x14ac:dyDescent="0.2">
      <c r="A5" s="82" t="s">
        <v>13</v>
      </c>
      <c r="B5" s="83" t="s">
        <v>140</v>
      </c>
      <c r="C5" s="40" t="s">
        <v>14</v>
      </c>
      <c r="D5" s="41" t="s">
        <v>286</v>
      </c>
      <c r="E5" s="40" t="s">
        <v>141</v>
      </c>
      <c r="F5" s="52"/>
      <c r="G5" s="53"/>
      <c r="H5" s="54">
        <f>G5*F5</f>
        <v>0</v>
      </c>
      <c r="I5" s="42">
        <f>H5*24%</f>
        <v>0</v>
      </c>
      <c r="J5" s="42">
        <f>H5+I5</f>
        <v>0</v>
      </c>
      <c r="K5" s="1"/>
      <c r="L5" s="81"/>
      <c r="M5" s="39"/>
      <c r="N5" s="81"/>
      <c r="O5" s="81"/>
      <c r="P5" s="81"/>
      <c r="Q5" s="81"/>
      <c r="R5" s="81"/>
      <c r="S5" s="81"/>
    </row>
    <row r="6" spans="1:19" ht="33.75" x14ac:dyDescent="0.2">
      <c r="A6" s="82"/>
      <c r="B6" s="83"/>
      <c r="C6" s="40" t="s">
        <v>142</v>
      </c>
      <c r="D6" s="41" t="s">
        <v>287</v>
      </c>
      <c r="E6" s="40" t="s">
        <v>141</v>
      </c>
      <c r="F6" s="52"/>
      <c r="G6" s="53"/>
      <c r="H6" s="54">
        <f t="shared" ref="H6:H69" si="0">G6*F6</f>
        <v>0</v>
      </c>
      <c r="I6" s="42">
        <f t="shared" ref="I6:I69" si="1">H6*24%</f>
        <v>0</v>
      </c>
      <c r="J6" s="42">
        <f t="shared" ref="J6:J69" si="2">H6+I6</f>
        <v>0</v>
      </c>
      <c r="K6" s="1"/>
      <c r="L6" s="43"/>
      <c r="M6" s="43"/>
      <c r="N6" s="43"/>
      <c r="O6" s="43"/>
      <c r="P6" s="44"/>
      <c r="Q6" s="64">
        <f>ROUND(O6*P6,2)</f>
        <v>0</v>
      </c>
      <c r="R6" s="65">
        <f>ROUND(Q6*24%,2)</f>
        <v>0</v>
      </c>
      <c r="S6" s="65">
        <f>Q6+R6</f>
        <v>0</v>
      </c>
    </row>
    <row r="7" spans="1:19" x14ac:dyDescent="0.2">
      <c r="A7" s="82"/>
      <c r="B7" s="83"/>
      <c r="C7" s="40" t="s">
        <v>15</v>
      </c>
      <c r="D7" s="41" t="s">
        <v>288</v>
      </c>
      <c r="E7" s="40" t="s">
        <v>143</v>
      </c>
      <c r="F7" s="52"/>
      <c r="G7" s="53"/>
      <c r="H7" s="54">
        <f t="shared" si="0"/>
        <v>0</v>
      </c>
      <c r="I7" s="42">
        <f t="shared" si="1"/>
        <v>0</v>
      </c>
      <c r="J7" s="42">
        <f t="shared" si="2"/>
        <v>0</v>
      </c>
      <c r="K7" s="1"/>
      <c r="L7" s="43"/>
      <c r="M7" s="43"/>
      <c r="N7" s="43"/>
      <c r="O7" s="43"/>
      <c r="P7" s="43"/>
      <c r="Q7" s="64">
        <f>ROUND(O7*P7,2)</f>
        <v>0</v>
      </c>
      <c r="R7" s="65">
        <f>ROUND(Q7*24%,2)</f>
        <v>0</v>
      </c>
      <c r="S7" s="65">
        <f>Q7+R7</f>
        <v>0</v>
      </c>
    </row>
    <row r="8" spans="1:19" x14ac:dyDescent="0.2">
      <c r="A8" s="82"/>
      <c r="B8" s="83"/>
      <c r="C8" s="40" t="s">
        <v>16</v>
      </c>
      <c r="D8" s="41" t="s">
        <v>289</v>
      </c>
      <c r="E8" s="40" t="s">
        <v>143</v>
      </c>
      <c r="F8" s="52"/>
      <c r="G8" s="53"/>
      <c r="H8" s="54">
        <f t="shared" si="0"/>
        <v>0</v>
      </c>
      <c r="I8" s="42">
        <f t="shared" si="1"/>
        <v>0</v>
      </c>
      <c r="J8" s="42">
        <f t="shared" si="2"/>
        <v>0</v>
      </c>
      <c r="K8" s="1"/>
      <c r="L8" s="43"/>
      <c r="M8" s="43"/>
      <c r="N8" s="43"/>
      <c r="O8" s="43"/>
      <c r="P8" s="43"/>
      <c r="Q8" s="64">
        <f>ROUND(O8*P8,2)</f>
        <v>0</v>
      </c>
      <c r="R8" s="65">
        <f>ROUND(Q8*24%,2)</f>
        <v>0</v>
      </c>
      <c r="S8" s="65">
        <f>Q8+R8</f>
        <v>0</v>
      </c>
    </row>
    <row r="9" spans="1:19" x14ac:dyDescent="0.2">
      <c r="A9" s="82"/>
      <c r="B9" s="83"/>
      <c r="C9" s="40" t="s">
        <v>17</v>
      </c>
      <c r="D9" s="41" t="s">
        <v>290</v>
      </c>
      <c r="E9" s="40" t="s">
        <v>143</v>
      </c>
      <c r="F9" s="52"/>
      <c r="G9" s="53"/>
      <c r="H9" s="54">
        <f t="shared" si="0"/>
        <v>0</v>
      </c>
      <c r="I9" s="42">
        <f t="shared" si="1"/>
        <v>0</v>
      </c>
      <c r="J9" s="42">
        <f t="shared" si="2"/>
        <v>0</v>
      </c>
      <c r="K9" s="1"/>
      <c r="L9" s="45"/>
      <c r="M9" s="45" t="s">
        <v>7</v>
      </c>
      <c r="N9" s="45"/>
      <c r="O9" s="45"/>
      <c r="P9" s="45"/>
      <c r="Q9" s="66">
        <f>SUM(Q6:Q8)</f>
        <v>0</v>
      </c>
      <c r="R9" s="66">
        <f>SUM(R6:R8)</f>
        <v>0</v>
      </c>
      <c r="S9" s="66">
        <f>SUM(S6:S8)</f>
        <v>0</v>
      </c>
    </row>
    <row r="10" spans="1:19" ht="22.5" x14ac:dyDescent="0.2">
      <c r="A10" s="82"/>
      <c r="B10" s="83"/>
      <c r="C10" s="40" t="s">
        <v>18</v>
      </c>
      <c r="D10" s="41" t="s">
        <v>291</v>
      </c>
      <c r="E10" s="40" t="s">
        <v>143</v>
      </c>
      <c r="F10" s="52"/>
      <c r="G10" s="53"/>
      <c r="H10" s="54">
        <f t="shared" si="0"/>
        <v>0</v>
      </c>
      <c r="I10" s="42">
        <f t="shared" si="1"/>
        <v>0</v>
      </c>
      <c r="J10" s="42">
        <f t="shared" si="2"/>
        <v>0</v>
      </c>
      <c r="K10" s="1"/>
    </row>
    <row r="11" spans="1:19" ht="22.5" x14ac:dyDescent="0.2">
      <c r="A11" s="82"/>
      <c r="B11" s="83"/>
      <c r="C11" s="40" t="s">
        <v>144</v>
      </c>
      <c r="D11" s="41" t="s">
        <v>292</v>
      </c>
      <c r="E11" s="40" t="s">
        <v>143</v>
      </c>
      <c r="F11" s="52"/>
      <c r="G11" s="53"/>
      <c r="H11" s="54">
        <f t="shared" si="0"/>
        <v>0</v>
      </c>
      <c r="I11" s="42">
        <f t="shared" si="1"/>
        <v>0</v>
      </c>
      <c r="J11" s="42">
        <f t="shared" si="2"/>
        <v>0</v>
      </c>
      <c r="K11" s="1"/>
    </row>
    <row r="12" spans="1:19" x14ac:dyDescent="0.2">
      <c r="A12" s="82"/>
      <c r="B12" s="83"/>
      <c r="C12" s="40" t="s">
        <v>145</v>
      </c>
      <c r="D12" s="41" t="s">
        <v>293</v>
      </c>
      <c r="E12" s="40" t="s">
        <v>143</v>
      </c>
      <c r="F12" s="52"/>
      <c r="G12" s="53"/>
      <c r="H12" s="54">
        <f t="shared" si="0"/>
        <v>0</v>
      </c>
      <c r="I12" s="42">
        <f t="shared" si="1"/>
        <v>0</v>
      </c>
      <c r="J12" s="42">
        <f t="shared" si="2"/>
        <v>0</v>
      </c>
      <c r="K12" s="1"/>
    </row>
    <row r="13" spans="1:19" x14ac:dyDescent="0.2">
      <c r="A13" s="82"/>
      <c r="B13" s="83"/>
      <c r="C13" s="40"/>
      <c r="D13" s="41" t="s">
        <v>294</v>
      </c>
      <c r="E13" s="40" t="s">
        <v>146</v>
      </c>
      <c r="F13" s="52"/>
      <c r="G13" s="55"/>
      <c r="H13" s="54">
        <f t="shared" si="0"/>
        <v>0</v>
      </c>
      <c r="I13" s="42">
        <f t="shared" si="1"/>
        <v>0</v>
      </c>
      <c r="J13" s="42">
        <f t="shared" si="2"/>
        <v>0</v>
      </c>
      <c r="K13" s="1"/>
      <c r="L13" s="80" t="s">
        <v>127</v>
      </c>
      <c r="M13" s="80"/>
      <c r="N13" s="80"/>
      <c r="O13" s="80"/>
      <c r="P13" s="80"/>
      <c r="Q13" s="80"/>
      <c r="R13" s="80"/>
      <c r="S13" s="80"/>
    </row>
    <row r="14" spans="1:19" ht="33.75" x14ac:dyDescent="0.2">
      <c r="A14" s="82" t="s">
        <v>19</v>
      </c>
      <c r="B14" s="83" t="s">
        <v>20</v>
      </c>
      <c r="C14" s="40" t="s">
        <v>21</v>
      </c>
      <c r="D14" s="41" t="s">
        <v>295</v>
      </c>
      <c r="E14" s="40" t="s">
        <v>147</v>
      </c>
      <c r="F14" s="52"/>
      <c r="G14" s="53"/>
      <c r="H14" s="54">
        <f t="shared" si="0"/>
        <v>0</v>
      </c>
      <c r="I14" s="42">
        <f t="shared" si="1"/>
        <v>0</v>
      </c>
      <c r="J14" s="42">
        <f t="shared" si="2"/>
        <v>0</v>
      </c>
      <c r="K14" s="1"/>
      <c r="L14" s="81" t="s">
        <v>0</v>
      </c>
      <c r="M14" s="39" t="s">
        <v>126</v>
      </c>
      <c r="N14" s="81" t="s">
        <v>285</v>
      </c>
      <c r="O14" s="81" t="s">
        <v>1</v>
      </c>
      <c r="P14" s="81" t="s">
        <v>2</v>
      </c>
      <c r="Q14" s="81" t="s">
        <v>3</v>
      </c>
      <c r="R14" s="81" t="s">
        <v>4</v>
      </c>
      <c r="S14" s="81" t="s">
        <v>5</v>
      </c>
    </row>
    <row r="15" spans="1:19" ht="56.25" x14ac:dyDescent="0.2">
      <c r="A15" s="82"/>
      <c r="B15" s="83"/>
      <c r="C15" s="40" t="s">
        <v>22</v>
      </c>
      <c r="D15" s="41" t="s">
        <v>296</v>
      </c>
      <c r="E15" s="40" t="s">
        <v>148</v>
      </c>
      <c r="F15" s="52"/>
      <c r="G15" s="53"/>
      <c r="H15" s="54">
        <f t="shared" si="0"/>
        <v>0</v>
      </c>
      <c r="I15" s="42">
        <f t="shared" si="1"/>
        <v>0</v>
      </c>
      <c r="J15" s="42">
        <f t="shared" si="2"/>
        <v>0</v>
      </c>
      <c r="K15" s="1"/>
      <c r="L15" s="81"/>
      <c r="M15" s="39"/>
      <c r="N15" s="81"/>
      <c r="O15" s="81"/>
      <c r="P15" s="81"/>
      <c r="Q15" s="81"/>
      <c r="R15" s="81"/>
      <c r="S15" s="81"/>
    </row>
    <row r="16" spans="1:19" ht="22.5" x14ac:dyDescent="0.2">
      <c r="A16" s="82"/>
      <c r="B16" s="83"/>
      <c r="C16" s="40" t="s">
        <v>23</v>
      </c>
      <c r="D16" s="41" t="s">
        <v>297</v>
      </c>
      <c r="E16" s="40" t="s">
        <v>141</v>
      </c>
      <c r="F16" s="52"/>
      <c r="G16" s="53"/>
      <c r="H16" s="54">
        <f t="shared" si="0"/>
        <v>0</v>
      </c>
      <c r="I16" s="42">
        <f t="shared" si="1"/>
        <v>0</v>
      </c>
      <c r="J16" s="42">
        <f t="shared" si="2"/>
        <v>0</v>
      </c>
      <c r="K16" s="1"/>
      <c r="L16" s="43"/>
      <c r="M16" s="43"/>
      <c r="N16" s="43"/>
      <c r="O16" s="43"/>
      <c r="P16" s="44"/>
      <c r="Q16" s="64">
        <f>ROUND(O16*P16,2)</f>
        <v>0</v>
      </c>
      <c r="R16" s="65">
        <f>ROUND(Q16*24%,2)</f>
        <v>0</v>
      </c>
      <c r="S16" s="65">
        <f>Q16+R16</f>
        <v>0</v>
      </c>
    </row>
    <row r="17" spans="1:19" x14ac:dyDescent="0.2">
      <c r="A17" s="82"/>
      <c r="B17" s="83"/>
      <c r="C17" s="40" t="s">
        <v>24</v>
      </c>
      <c r="D17" s="41" t="s">
        <v>298</v>
      </c>
      <c r="E17" s="40" t="s">
        <v>141</v>
      </c>
      <c r="F17" s="52"/>
      <c r="G17" s="53"/>
      <c r="H17" s="54">
        <f t="shared" si="0"/>
        <v>0</v>
      </c>
      <c r="I17" s="42">
        <f t="shared" si="1"/>
        <v>0</v>
      </c>
      <c r="J17" s="42">
        <f t="shared" si="2"/>
        <v>0</v>
      </c>
      <c r="K17" s="1"/>
      <c r="L17" s="43"/>
      <c r="M17" s="43"/>
      <c r="N17" s="43"/>
      <c r="O17" s="43"/>
      <c r="P17" s="43"/>
      <c r="Q17" s="64">
        <f>ROUND(O17*P17,2)</f>
        <v>0</v>
      </c>
      <c r="R17" s="65">
        <f>ROUND(Q17*24%,2)</f>
        <v>0</v>
      </c>
      <c r="S17" s="65">
        <f>Q17+R17</f>
        <v>0</v>
      </c>
    </row>
    <row r="18" spans="1:19" x14ac:dyDescent="0.2">
      <c r="A18" s="82"/>
      <c r="B18" s="83"/>
      <c r="C18" s="40" t="s">
        <v>25</v>
      </c>
      <c r="D18" s="41" t="s">
        <v>299</v>
      </c>
      <c r="E18" s="40" t="s">
        <v>147</v>
      </c>
      <c r="F18" s="52"/>
      <c r="G18" s="53"/>
      <c r="H18" s="54">
        <f t="shared" si="0"/>
        <v>0</v>
      </c>
      <c r="I18" s="42">
        <f t="shared" si="1"/>
        <v>0</v>
      </c>
      <c r="J18" s="42">
        <f t="shared" si="2"/>
        <v>0</v>
      </c>
      <c r="K18" s="1"/>
      <c r="L18" s="43"/>
      <c r="M18" s="43"/>
      <c r="N18" s="43"/>
      <c r="O18" s="43"/>
      <c r="P18" s="43"/>
      <c r="Q18" s="64">
        <f>ROUND(O18*P18,2)</f>
        <v>0</v>
      </c>
      <c r="R18" s="65">
        <f>ROUND(Q18*24%,2)</f>
        <v>0</v>
      </c>
      <c r="S18" s="65">
        <f>Q18+R18</f>
        <v>0</v>
      </c>
    </row>
    <row r="19" spans="1:19" x14ac:dyDescent="0.2">
      <c r="A19" s="82"/>
      <c r="B19" s="83"/>
      <c r="C19" s="40" t="s">
        <v>26</v>
      </c>
      <c r="D19" s="41" t="s">
        <v>300</v>
      </c>
      <c r="E19" s="40" t="s">
        <v>141</v>
      </c>
      <c r="F19" s="52"/>
      <c r="G19" s="53"/>
      <c r="H19" s="54">
        <f t="shared" si="0"/>
        <v>0</v>
      </c>
      <c r="I19" s="42">
        <f t="shared" si="1"/>
        <v>0</v>
      </c>
      <c r="J19" s="42">
        <f t="shared" si="2"/>
        <v>0</v>
      </c>
      <c r="K19" s="1"/>
      <c r="L19" s="45"/>
      <c r="M19" s="45" t="s">
        <v>7</v>
      </c>
      <c r="N19" s="45"/>
      <c r="O19" s="45"/>
      <c r="P19" s="45"/>
      <c r="Q19" s="66">
        <f>SUM(Q16:Q18)</f>
        <v>0</v>
      </c>
      <c r="R19" s="66">
        <f>SUM(R16:R18)</f>
        <v>0</v>
      </c>
      <c r="S19" s="66">
        <f>SUM(S16:S18)</f>
        <v>0</v>
      </c>
    </row>
    <row r="20" spans="1:19" ht="22.5" x14ac:dyDescent="0.2">
      <c r="A20" s="82"/>
      <c r="B20" s="83"/>
      <c r="C20" s="40" t="s">
        <v>27</v>
      </c>
      <c r="D20" s="41" t="s">
        <v>301</v>
      </c>
      <c r="E20" s="40" t="s">
        <v>141</v>
      </c>
      <c r="F20" s="52"/>
      <c r="G20" s="53"/>
      <c r="H20" s="54">
        <f t="shared" si="0"/>
        <v>0</v>
      </c>
      <c r="I20" s="42">
        <f t="shared" si="1"/>
        <v>0</v>
      </c>
      <c r="J20" s="42">
        <f t="shared" si="2"/>
        <v>0</v>
      </c>
      <c r="K20" s="1"/>
    </row>
    <row r="21" spans="1:19" ht="22.5" x14ac:dyDescent="0.2">
      <c r="A21" s="82"/>
      <c r="B21" s="83"/>
      <c r="C21" s="40" t="s">
        <v>149</v>
      </c>
      <c r="D21" s="41" t="s">
        <v>302</v>
      </c>
      <c r="E21" s="40" t="s">
        <v>141</v>
      </c>
      <c r="F21" s="52"/>
      <c r="G21" s="53"/>
      <c r="H21" s="54">
        <f t="shared" si="0"/>
        <v>0</v>
      </c>
      <c r="I21" s="42">
        <f t="shared" si="1"/>
        <v>0</v>
      </c>
      <c r="J21" s="42">
        <f t="shared" si="2"/>
        <v>0</v>
      </c>
      <c r="K21" s="1"/>
    </row>
    <row r="22" spans="1:19" x14ac:dyDescent="0.2">
      <c r="A22" s="82"/>
      <c r="B22" s="83"/>
      <c r="C22" s="40" t="s">
        <v>150</v>
      </c>
      <c r="D22" s="41" t="s">
        <v>303</v>
      </c>
      <c r="E22" s="40" t="s">
        <v>141</v>
      </c>
      <c r="F22" s="52"/>
      <c r="G22" s="53"/>
      <c r="H22" s="54">
        <f t="shared" si="0"/>
        <v>0</v>
      </c>
      <c r="I22" s="42">
        <f t="shared" si="1"/>
        <v>0</v>
      </c>
      <c r="J22" s="42">
        <f t="shared" si="2"/>
        <v>0</v>
      </c>
      <c r="K22" s="1"/>
    </row>
    <row r="23" spans="1:19" x14ac:dyDescent="0.2">
      <c r="A23" s="82"/>
      <c r="B23" s="83"/>
      <c r="C23" s="40" t="s">
        <v>151</v>
      </c>
      <c r="D23" s="41" t="s">
        <v>304</v>
      </c>
      <c r="E23" s="40" t="s">
        <v>152</v>
      </c>
      <c r="F23" s="52"/>
      <c r="G23" s="53"/>
      <c r="H23" s="54">
        <f t="shared" si="0"/>
        <v>0</v>
      </c>
      <c r="I23" s="42">
        <f t="shared" si="1"/>
        <v>0</v>
      </c>
      <c r="J23" s="42">
        <f t="shared" si="2"/>
        <v>0</v>
      </c>
      <c r="K23" s="1"/>
    </row>
    <row r="24" spans="1:19" x14ac:dyDescent="0.2">
      <c r="A24" s="82"/>
      <c r="B24" s="83"/>
      <c r="C24" s="40"/>
      <c r="D24" s="41" t="s">
        <v>294</v>
      </c>
      <c r="E24" s="40"/>
      <c r="F24" s="52"/>
      <c r="G24" s="55"/>
      <c r="H24" s="54">
        <f t="shared" si="0"/>
        <v>0</v>
      </c>
      <c r="I24" s="42">
        <f t="shared" si="1"/>
        <v>0</v>
      </c>
      <c r="J24" s="42">
        <f t="shared" si="2"/>
        <v>0</v>
      </c>
      <c r="K24" s="1"/>
    </row>
    <row r="25" spans="1:19" ht="33.75" x14ac:dyDescent="0.2">
      <c r="A25" s="82" t="s">
        <v>28</v>
      </c>
      <c r="B25" s="83" t="s">
        <v>29</v>
      </c>
      <c r="C25" s="40" t="s">
        <v>30</v>
      </c>
      <c r="D25" s="41" t="s">
        <v>305</v>
      </c>
      <c r="E25" s="40" t="s">
        <v>152</v>
      </c>
      <c r="F25" s="52"/>
      <c r="G25" s="53"/>
      <c r="H25" s="54">
        <f t="shared" si="0"/>
        <v>0</v>
      </c>
      <c r="I25" s="42">
        <f t="shared" si="1"/>
        <v>0</v>
      </c>
      <c r="J25" s="42">
        <f t="shared" si="2"/>
        <v>0</v>
      </c>
      <c r="K25" s="1"/>
    </row>
    <row r="26" spans="1:19" ht="22.5" x14ac:dyDescent="0.2">
      <c r="A26" s="82"/>
      <c r="B26" s="83"/>
      <c r="C26" s="40" t="s">
        <v>128</v>
      </c>
      <c r="D26" s="41" t="s">
        <v>306</v>
      </c>
      <c r="E26" s="40" t="s">
        <v>152</v>
      </c>
      <c r="F26" s="52"/>
      <c r="G26" s="53"/>
      <c r="H26" s="54">
        <f t="shared" si="0"/>
        <v>0</v>
      </c>
      <c r="I26" s="42">
        <f t="shared" si="1"/>
        <v>0</v>
      </c>
      <c r="J26" s="42">
        <f t="shared" si="2"/>
        <v>0</v>
      </c>
      <c r="K26" s="1"/>
    </row>
    <row r="27" spans="1:19" ht="33.75" x14ac:dyDescent="0.2">
      <c r="A27" s="82"/>
      <c r="B27" s="83"/>
      <c r="C27" s="40" t="s">
        <v>31</v>
      </c>
      <c r="D27" s="41" t="s">
        <v>307</v>
      </c>
      <c r="E27" s="40" t="s">
        <v>152</v>
      </c>
      <c r="F27" s="52"/>
      <c r="G27" s="53"/>
      <c r="H27" s="54">
        <f t="shared" si="0"/>
        <v>0</v>
      </c>
      <c r="I27" s="42">
        <f t="shared" si="1"/>
        <v>0</v>
      </c>
      <c r="J27" s="42">
        <f t="shared" si="2"/>
        <v>0</v>
      </c>
      <c r="K27" s="1"/>
    </row>
    <row r="28" spans="1:19" ht="22.5" x14ac:dyDescent="0.2">
      <c r="A28" s="82"/>
      <c r="B28" s="83"/>
      <c r="C28" s="40" t="s">
        <v>32</v>
      </c>
      <c r="D28" s="41" t="s">
        <v>308</v>
      </c>
      <c r="E28" s="40" t="s">
        <v>152</v>
      </c>
      <c r="F28" s="52"/>
      <c r="G28" s="53"/>
      <c r="H28" s="54">
        <f t="shared" si="0"/>
        <v>0</v>
      </c>
      <c r="I28" s="42">
        <f t="shared" si="1"/>
        <v>0</v>
      </c>
      <c r="J28" s="42">
        <f t="shared" si="2"/>
        <v>0</v>
      </c>
      <c r="K28" s="1"/>
    </row>
    <row r="29" spans="1:19" ht="22.5" x14ac:dyDescent="0.2">
      <c r="A29" s="82"/>
      <c r="B29" s="83"/>
      <c r="C29" s="40" t="s">
        <v>153</v>
      </c>
      <c r="D29" s="41" t="s">
        <v>309</v>
      </c>
      <c r="E29" s="40" t="s">
        <v>152</v>
      </c>
      <c r="F29" s="52"/>
      <c r="G29" s="53"/>
      <c r="H29" s="54">
        <f t="shared" si="0"/>
        <v>0</v>
      </c>
      <c r="I29" s="42">
        <f t="shared" si="1"/>
        <v>0</v>
      </c>
      <c r="J29" s="42">
        <f t="shared" si="2"/>
        <v>0</v>
      </c>
      <c r="K29" s="1"/>
    </row>
    <row r="30" spans="1:19" x14ac:dyDescent="0.2">
      <c r="A30" s="82"/>
      <c r="B30" s="83"/>
      <c r="C30" s="40" t="s">
        <v>154</v>
      </c>
      <c r="D30" s="41" t="s">
        <v>310</v>
      </c>
      <c r="E30" s="40" t="s">
        <v>152</v>
      </c>
      <c r="F30" s="52"/>
      <c r="G30" s="53"/>
      <c r="H30" s="54">
        <f t="shared" si="0"/>
        <v>0</v>
      </c>
      <c r="I30" s="42">
        <f t="shared" si="1"/>
        <v>0</v>
      </c>
      <c r="J30" s="42">
        <f t="shared" si="2"/>
        <v>0</v>
      </c>
      <c r="K30" s="1"/>
    </row>
    <row r="31" spans="1:19" x14ac:dyDescent="0.2">
      <c r="A31" s="82"/>
      <c r="B31" s="83"/>
      <c r="C31" s="40"/>
      <c r="D31" s="41" t="s">
        <v>294</v>
      </c>
      <c r="E31" s="40" t="s">
        <v>146</v>
      </c>
      <c r="F31" s="52"/>
      <c r="G31" s="55"/>
      <c r="H31" s="54">
        <f t="shared" si="0"/>
        <v>0</v>
      </c>
      <c r="I31" s="42">
        <f t="shared" si="1"/>
        <v>0</v>
      </c>
      <c r="J31" s="42">
        <f t="shared" si="2"/>
        <v>0</v>
      </c>
      <c r="K31" s="1"/>
    </row>
    <row r="32" spans="1:19" ht="22.5" x14ac:dyDescent="0.2">
      <c r="A32" s="82"/>
      <c r="B32" s="83" t="s">
        <v>155</v>
      </c>
      <c r="C32" s="40" t="s">
        <v>33</v>
      </c>
      <c r="D32" s="41" t="s">
        <v>311</v>
      </c>
      <c r="E32" s="40" t="s">
        <v>152</v>
      </c>
      <c r="F32" s="52"/>
      <c r="G32" s="53"/>
      <c r="H32" s="54">
        <f t="shared" si="0"/>
        <v>0</v>
      </c>
      <c r="I32" s="42">
        <f t="shared" si="1"/>
        <v>0</v>
      </c>
      <c r="J32" s="42">
        <f t="shared" si="2"/>
        <v>0</v>
      </c>
      <c r="K32" s="1"/>
    </row>
    <row r="33" spans="1:11" ht="22.5" x14ac:dyDescent="0.2">
      <c r="A33" s="82"/>
      <c r="B33" s="83"/>
      <c r="C33" s="40" t="s">
        <v>156</v>
      </c>
      <c r="D33" s="41" t="s">
        <v>312</v>
      </c>
      <c r="E33" s="40" t="s">
        <v>152</v>
      </c>
      <c r="F33" s="52"/>
      <c r="G33" s="56"/>
      <c r="H33" s="54">
        <f t="shared" si="0"/>
        <v>0</v>
      </c>
      <c r="I33" s="42">
        <f t="shared" si="1"/>
        <v>0</v>
      </c>
      <c r="J33" s="42">
        <f t="shared" si="2"/>
        <v>0</v>
      </c>
      <c r="K33" s="1"/>
    </row>
    <row r="34" spans="1:11" ht="22.5" x14ac:dyDescent="0.2">
      <c r="A34" s="82"/>
      <c r="B34" s="83"/>
      <c r="C34" s="40" t="s">
        <v>157</v>
      </c>
      <c r="D34" s="41" t="s">
        <v>313</v>
      </c>
      <c r="E34" s="40" t="s">
        <v>152</v>
      </c>
      <c r="F34" s="52"/>
      <c r="G34" s="53"/>
      <c r="H34" s="54">
        <f t="shared" si="0"/>
        <v>0</v>
      </c>
      <c r="I34" s="42">
        <f t="shared" si="1"/>
        <v>0</v>
      </c>
      <c r="J34" s="42">
        <f t="shared" si="2"/>
        <v>0</v>
      </c>
      <c r="K34" s="1"/>
    </row>
    <row r="35" spans="1:11" ht="33.75" x14ac:dyDescent="0.2">
      <c r="A35" s="82"/>
      <c r="B35" s="83"/>
      <c r="C35" s="40" t="s">
        <v>34</v>
      </c>
      <c r="D35" s="41" t="s">
        <v>314</v>
      </c>
      <c r="E35" s="40" t="s">
        <v>152</v>
      </c>
      <c r="F35" s="52"/>
      <c r="G35" s="53"/>
      <c r="H35" s="54">
        <f t="shared" si="0"/>
        <v>0</v>
      </c>
      <c r="I35" s="42">
        <f t="shared" si="1"/>
        <v>0</v>
      </c>
      <c r="J35" s="42">
        <f t="shared" si="2"/>
        <v>0</v>
      </c>
      <c r="K35" s="1"/>
    </row>
    <row r="36" spans="1:11" ht="22.5" x14ac:dyDescent="0.2">
      <c r="A36" s="82"/>
      <c r="B36" s="83"/>
      <c r="C36" s="40" t="s">
        <v>158</v>
      </c>
      <c r="D36" s="41" t="s">
        <v>315</v>
      </c>
      <c r="E36" s="40" t="s">
        <v>152</v>
      </c>
      <c r="F36" s="52"/>
      <c r="G36" s="56"/>
      <c r="H36" s="54">
        <f t="shared" si="0"/>
        <v>0</v>
      </c>
      <c r="I36" s="42">
        <f t="shared" si="1"/>
        <v>0</v>
      </c>
      <c r="J36" s="42">
        <f t="shared" si="2"/>
        <v>0</v>
      </c>
      <c r="K36" s="1"/>
    </row>
    <row r="37" spans="1:11" ht="33.75" x14ac:dyDescent="0.2">
      <c r="A37" s="82"/>
      <c r="B37" s="83"/>
      <c r="C37" s="40" t="s">
        <v>159</v>
      </c>
      <c r="D37" s="41" t="s">
        <v>316</v>
      </c>
      <c r="E37" s="40" t="s">
        <v>152</v>
      </c>
      <c r="F37" s="52"/>
      <c r="G37" s="53"/>
      <c r="H37" s="54">
        <f t="shared" si="0"/>
        <v>0</v>
      </c>
      <c r="I37" s="42">
        <f t="shared" si="1"/>
        <v>0</v>
      </c>
      <c r="J37" s="42">
        <f t="shared" si="2"/>
        <v>0</v>
      </c>
      <c r="K37" s="1"/>
    </row>
    <row r="38" spans="1:11" ht="33.75" x14ac:dyDescent="0.2">
      <c r="A38" s="82"/>
      <c r="B38" s="83"/>
      <c r="C38" s="40" t="s">
        <v>35</v>
      </c>
      <c r="D38" s="41" t="s">
        <v>317</v>
      </c>
      <c r="E38" s="40" t="s">
        <v>152</v>
      </c>
      <c r="F38" s="52"/>
      <c r="G38" s="53"/>
      <c r="H38" s="54">
        <f t="shared" si="0"/>
        <v>0</v>
      </c>
      <c r="I38" s="42">
        <f t="shared" si="1"/>
        <v>0</v>
      </c>
      <c r="J38" s="42">
        <f t="shared" si="2"/>
        <v>0</v>
      </c>
      <c r="K38" s="1"/>
    </row>
    <row r="39" spans="1:11" ht="22.5" x14ac:dyDescent="0.2">
      <c r="A39" s="82"/>
      <c r="B39" s="83"/>
      <c r="C39" s="40" t="s">
        <v>160</v>
      </c>
      <c r="D39" s="41" t="s">
        <v>318</v>
      </c>
      <c r="E39" s="40" t="s">
        <v>152</v>
      </c>
      <c r="F39" s="52"/>
      <c r="G39" s="56"/>
      <c r="H39" s="54">
        <f t="shared" si="0"/>
        <v>0</v>
      </c>
      <c r="I39" s="42">
        <f t="shared" si="1"/>
        <v>0</v>
      </c>
      <c r="J39" s="42">
        <f t="shared" si="2"/>
        <v>0</v>
      </c>
      <c r="K39" s="1"/>
    </row>
    <row r="40" spans="1:11" ht="33.75" x14ac:dyDescent="0.2">
      <c r="A40" s="82"/>
      <c r="B40" s="83"/>
      <c r="C40" s="40" t="s">
        <v>161</v>
      </c>
      <c r="D40" s="41" t="s">
        <v>319</v>
      </c>
      <c r="E40" s="40" t="s">
        <v>152</v>
      </c>
      <c r="F40" s="52"/>
      <c r="G40" s="53"/>
      <c r="H40" s="54">
        <f t="shared" si="0"/>
        <v>0</v>
      </c>
      <c r="I40" s="42">
        <f t="shared" si="1"/>
        <v>0</v>
      </c>
      <c r="J40" s="42">
        <f t="shared" si="2"/>
        <v>0</v>
      </c>
      <c r="K40" s="1"/>
    </row>
    <row r="41" spans="1:11" ht="22.5" x14ac:dyDescent="0.2">
      <c r="A41" s="82"/>
      <c r="B41" s="83"/>
      <c r="C41" s="40" t="s">
        <v>36</v>
      </c>
      <c r="D41" s="41" t="s">
        <v>320</v>
      </c>
      <c r="E41" s="40" t="s">
        <v>141</v>
      </c>
      <c r="F41" s="52"/>
      <c r="G41" s="53"/>
      <c r="H41" s="54">
        <f t="shared" si="0"/>
        <v>0</v>
      </c>
      <c r="I41" s="42">
        <f t="shared" si="1"/>
        <v>0</v>
      </c>
      <c r="J41" s="42">
        <f t="shared" si="2"/>
        <v>0</v>
      </c>
      <c r="K41" s="1"/>
    </row>
    <row r="42" spans="1:11" x14ac:dyDescent="0.2">
      <c r="A42" s="82"/>
      <c r="B42" s="83"/>
      <c r="C42" s="40" t="s">
        <v>37</v>
      </c>
      <c r="D42" s="41" t="s">
        <v>321</v>
      </c>
      <c r="E42" s="40" t="s">
        <v>148</v>
      </c>
      <c r="F42" s="52"/>
      <c r="G42" s="53"/>
      <c r="H42" s="54">
        <f t="shared" si="0"/>
        <v>0</v>
      </c>
      <c r="I42" s="42">
        <f t="shared" si="1"/>
        <v>0</v>
      </c>
      <c r="J42" s="42">
        <f t="shared" si="2"/>
        <v>0</v>
      </c>
      <c r="K42" s="1"/>
    </row>
    <row r="43" spans="1:11" x14ac:dyDescent="0.2">
      <c r="A43" s="82"/>
      <c r="B43" s="83"/>
      <c r="C43" s="40" t="s">
        <v>38</v>
      </c>
      <c r="D43" s="41" t="s">
        <v>322</v>
      </c>
      <c r="E43" s="40" t="s">
        <v>148</v>
      </c>
      <c r="F43" s="52"/>
      <c r="G43" s="53"/>
      <c r="H43" s="54">
        <f t="shared" si="0"/>
        <v>0</v>
      </c>
      <c r="I43" s="42">
        <f t="shared" si="1"/>
        <v>0</v>
      </c>
      <c r="J43" s="42">
        <f t="shared" si="2"/>
        <v>0</v>
      </c>
      <c r="K43" s="1"/>
    </row>
    <row r="44" spans="1:11" x14ac:dyDescent="0.2">
      <c r="A44" s="82"/>
      <c r="B44" s="83"/>
      <c r="C44" s="40"/>
      <c r="D44" s="41" t="s">
        <v>294</v>
      </c>
      <c r="E44" s="46" t="s">
        <v>146</v>
      </c>
      <c r="F44" s="57"/>
      <c r="G44" s="55"/>
      <c r="H44" s="54">
        <f t="shared" si="0"/>
        <v>0</v>
      </c>
      <c r="I44" s="42">
        <f t="shared" si="1"/>
        <v>0</v>
      </c>
      <c r="J44" s="42">
        <f t="shared" si="2"/>
        <v>0</v>
      </c>
      <c r="K44" s="1"/>
    </row>
    <row r="45" spans="1:11" ht="22.5" x14ac:dyDescent="0.2">
      <c r="A45" s="82" t="s">
        <v>46</v>
      </c>
      <c r="B45" s="83" t="s">
        <v>282</v>
      </c>
      <c r="C45" s="40" t="s">
        <v>39</v>
      </c>
      <c r="D45" s="41" t="s">
        <v>323</v>
      </c>
      <c r="E45" s="40" t="s">
        <v>141</v>
      </c>
      <c r="F45" s="52"/>
      <c r="G45" s="53"/>
      <c r="H45" s="54">
        <f t="shared" si="0"/>
        <v>0</v>
      </c>
      <c r="I45" s="42">
        <f t="shared" si="1"/>
        <v>0</v>
      </c>
      <c r="J45" s="42">
        <f t="shared" si="2"/>
        <v>0</v>
      </c>
      <c r="K45" s="1"/>
    </row>
    <row r="46" spans="1:11" ht="22.5" x14ac:dyDescent="0.2">
      <c r="A46" s="82"/>
      <c r="B46" s="83"/>
      <c r="C46" s="40" t="s">
        <v>40</v>
      </c>
      <c r="D46" s="41" t="s">
        <v>324</v>
      </c>
      <c r="E46" s="40" t="s">
        <v>141</v>
      </c>
      <c r="F46" s="52"/>
      <c r="G46" s="53"/>
      <c r="H46" s="54">
        <f t="shared" si="0"/>
        <v>0</v>
      </c>
      <c r="I46" s="42">
        <f t="shared" si="1"/>
        <v>0</v>
      </c>
      <c r="J46" s="42">
        <f t="shared" si="2"/>
        <v>0</v>
      </c>
      <c r="K46" s="1"/>
    </row>
    <row r="47" spans="1:11" ht="22.5" x14ac:dyDescent="0.2">
      <c r="A47" s="82"/>
      <c r="B47" s="83"/>
      <c r="C47" s="40" t="s">
        <v>41</v>
      </c>
      <c r="D47" s="41" t="s">
        <v>325</v>
      </c>
      <c r="E47" s="40" t="s">
        <v>141</v>
      </c>
      <c r="F47" s="52"/>
      <c r="G47" s="53"/>
      <c r="H47" s="54">
        <f t="shared" si="0"/>
        <v>0</v>
      </c>
      <c r="I47" s="42">
        <f t="shared" si="1"/>
        <v>0</v>
      </c>
      <c r="J47" s="42">
        <f t="shared" si="2"/>
        <v>0</v>
      </c>
      <c r="K47" s="1"/>
    </row>
    <row r="48" spans="1:11" ht="22.5" x14ac:dyDescent="0.2">
      <c r="A48" s="82"/>
      <c r="B48" s="83"/>
      <c r="C48" s="40" t="s">
        <v>42</v>
      </c>
      <c r="D48" s="41" t="s">
        <v>326</v>
      </c>
      <c r="E48" s="40" t="s">
        <v>141</v>
      </c>
      <c r="F48" s="52"/>
      <c r="G48" s="53"/>
      <c r="H48" s="54">
        <f t="shared" si="0"/>
        <v>0</v>
      </c>
      <c r="I48" s="42">
        <f t="shared" si="1"/>
        <v>0</v>
      </c>
      <c r="J48" s="42">
        <f t="shared" si="2"/>
        <v>0</v>
      </c>
      <c r="K48" s="1"/>
    </row>
    <row r="49" spans="1:11" x14ac:dyDescent="0.2">
      <c r="A49" s="82"/>
      <c r="B49" s="83"/>
      <c r="C49" s="40" t="s">
        <v>43</v>
      </c>
      <c r="D49" s="41" t="s">
        <v>327</v>
      </c>
      <c r="E49" s="40" t="s">
        <v>141</v>
      </c>
      <c r="F49" s="52"/>
      <c r="G49" s="53"/>
      <c r="H49" s="54">
        <f t="shared" si="0"/>
        <v>0</v>
      </c>
      <c r="I49" s="42">
        <f t="shared" si="1"/>
        <v>0</v>
      </c>
      <c r="J49" s="42">
        <f t="shared" si="2"/>
        <v>0</v>
      </c>
      <c r="K49" s="1"/>
    </row>
    <row r="50" spans="1:11" x14ac:dyDescent="0.2">
      <c r="A50" s="82"/>
      <c r="B50" s="83"/>
      <c r="C50" s="40" t="s">
        <v>44</v>
      </c>
      <c r="D50" s="41" t="s">
        <v>328</v>
      </c>
      <c r="E50" s="40" t="s">
        <v>141</v>
      </c>
      <c r="F50" s="52"/>
      <c r="G50" s="53"/>
      <c r="H50" s="54">
        <f t="shared" si="0"/>
        <v>0</v>
      </c>
      <c r="I50" s="42">
        <f t="shared" si="1"/>
        <v>0</v>
      </c>
      <c r="J50" s="42">
        <f t="shared" si="2"/>
        <v>0</v>
      </c>
      <c r="K50" s="1"/>
    </row>
    <row r="51" spans="1:11" ht="33.75" x14ac:dyDescent="0.2">
      <c r="A51" s="82"/>
      <c r="B51" s="83"/>
      <c r="C51" s="40" t="s">
        <v>45</v>
      </c>
      <c r="D51" s="41" t="s">
        <v>329</v>
      </c>
      <c r="E51" s="40" t="s">
        <v>141</v>
      </c>
      <c r="F51" s="52"/>
      <c r="G51" s="53"/>
      <c r="H51" s="54">
        <f t="shared" si="0"/>
        <v>0</v>
      </c>
      <c r="I51" s="42">
        <f t="shared" si="1"/>
        <v>0</v>
      </c>
      <c r="J51" s="42">
        <f t="shared" si="2"/>
        <v>0</v>
      </c>
      <c r="K51" s="1"/>
    </row>
    <row r="52" spans="1:11" ht="22.5" x14ac:dyDescent="0.2">
      <c r="A52" s="82"/>
      <c r="B52" s="83"/>
      <c r="C52" s="40" t="s">
        <v>162</v>
      </c>
      <c r="D52" s="41" t="s">
        <v>330</v>
      </c>
      <c r="E52" s="40" t="s">
        <v>141</v>
      </c>
      <c r="F52" s="52"/>
      <c r="G52" s="53"/>
      <c r="H52" s="54">
        <f t="shared" si="0"/>
        <v>0</v>
      </c>
      <c r="I52" s="42">
        <f t="shared" si="1"/>
        <v>0</v>
      </c>
      <c r="J52" s="42">
        <f t="shared" si="2"/>
        <v>0</v>
      </c>
      <c r="K52" s="1"/>
    </row>
    <row r="53" spans="1:11" ht="22.5" x14ac:dyDescent="0.2">
      <c r="A53" s="82"/>
      <c r="B53" s="83"/>
      <c r="C53" s="40" t="s">
        <v>163</v>
      </c>
      <c r="D53" s="41" t="s">
        <v>331</v>
      </c>
      <c r="E53" s="40" t="s">
        <v>141</v>
      </c>
      <c r="F53" s="52"/>
      <c r="G53" s="53"/>
      <c r="H53" s="54">
        <f t="shared" si="0"/>
        <v>0</v>
      </c>
      <c r="I53" s="42">
        <f t="shared" si="1"/>
        <v>0</v>
      </c>
      <c r="J53" s="42">
        <f t="shared" si="2"/>
        <v>0</v>
      </c>
      <c r="K53" s="1"/>
    </row>
    <row r="54" spans="1:11" ht="22.5" x14ac:dyDescent="0.2">
      <c r="A54" s="82"/>
      <c r="B54" s="83"/>
      <c r="C54" s="40" t="s">
        <v>164</v>
      </c>
      <c r="D54" s="41" t="s">
        <v>332</v>
      </c>
      <c r="E54" s="40" t="s">
        <v>141</v>
      </c>
      <c r="F54" s="52"/>
      <c r="G54" s="53"/>
      <c r="H54" s="54">
        <f t="shared" si="0"/>
        <v>0</v>
      </c>
      <c r="I54" s="42">
        <f t="shared" si="1"/>
        <v>0</v>
      </c>
      <c r="J54" s="42">
        <f t="shared" si="2"/>
        <v>0</v>
      </c>
      <c r="K54" s="1"/>
    </row>
    <row r="55" spans="1:11" ht="22.5" x14ac:dyDescent="0.2">
      <c r="A55" s="82"/>
      <c r="B55" s="83"/>
      <c r="C55" s="40" t="s">
        <v>165</v>
      </c>
      <c r="D55" s="41" t="s">
        <v>333</v>
      </c>
      <c r="E55" s="40" t="s">
        <v>141</v>
      </c>
      <c r="F55" s="52"/>
      <c r="G55" s="53"/>
      <c r="H55" s="54">
        <f t="shared" si="0"/>
        <v>0</v>
      </c>
      <c r="I55" s="42">
        <f t="shared" si="1"/>
        <v>0</v>
      </c>
      <c r="J55" s="42">
        <f t="shared" si="2"/>
        <v>0</v>
      </c>
      <c r="K55" s="1"/>
    </row>
    <row r="56" spans="1:11" x14ac:dyDescent="0.2">
      <c r="A56" s="82"/>
      <c r="B56" s="83"/>
      <c r="C56" s="40"/>
      <c r="D56" s="41" t="s">
        <v>294</v>
      </c>
      <c r="E56" s="40"/>
      <c r="F56" s="52"/>
      <c r="G56" s="55"/>
      <c r="H56" s="54">
        <f t="shared" si="0"/>
        <v>0</v>
      </c>
      <c r="I56" s="42">
        <f t="shared" si="1"/>
        <v>0</v>
      </c>
      <c r="J56" s="42">
        <f t="shared" si="2"/>
        <v>0</v>
      </c>
      <c r="K56" s="1"/>
    </row>
    <row r="57" spans="1:11" x14ac:dyDescent="0.2">
      <c r="A57" s="82"/>
      <c r="B57" s="83" t="s">
        <v>52</v>
      </c>
      <c r="C57" s="40" t="s">
        <v>47</v>
      </c>
      <c r="D57" s="41" t="s">
        <v>334</v>
      </c>
      <c r="E57" s="40" t="s">
        <v>141</v>
      </c>
      <c r="F57" s="52"/>
      <c r="G57" s="53"/>
      <c r="H57" s="54">
        <f t="shared" si="0"/>
        <v>0</v>
      </c>
      <c r="I57" s="42">
        <f t="shared" si="1"/>
        <v>0</v>
      </c>
      <c r="J57" s="42">
        <f t="shared" si="2"/>
        <v>0</v>
      </c>
      <c r="K57" s="1"/>
    </row>
    <row r="58" spans="1:11" ht="22.5" x14ac:dyDescent="0.2">
      <c r="A58" s="82"/>
      <c r="B58" s="83"/>
      <c r="C58" s="40" t="s">
        <v>48</v>
      </c>
      <c r="D58" s="41" t="s">
        <v>335</v>
      </c>
      <c r="E58" s="40" t="s">
        <v>141</v>
      </c>
      <c r="F58" s="52"/>
      <c r="G58" s="56"/>
      <c r="H58" s="54">
        <f t="shared" si="0"/>
        <v>0</v>
      </c>
      <c r="I58" s="42">
        <f t="shared" si="1"/>
        <v>0</v>
      </c>
      <c r="J58" s="42">
        <f t="shared" si="2"/>
        <v>0</v>
      </c>
      <c r="K58" s="1"/>
    </row>
    <row r="59" spans="1:11" x14ac:dyDescent="0.2">
      <c r="A59" s="82"/>
      <c r="B59" s="83"/>
      <c r="C59" s="40" t="s">
        <v>49</v>
      </c>
      <c r="D59" s="41" t="s">
        <v>336</v>
      </c>
      <c r="E59" s="40" t="s">
        <v>141</v>
      </c>
      <c r="F59" s="52"/>
      <c r="G59" s="53"/>
      <c r="H59" s="54">
        <f t="shared" si="0"/>
        <v>0</v>
      </c>
      <c r="I59" s="42">
        <f t="shared" si="1"/>
        <v>0</v>
      </c>
      <c r="J59" s="42">
        <f t="shared" si="2"/>
        <v>0</v>
      </c>
      <c r="K59" s="1"/>
    </row>
    <row r="60" spans="1:11" x14ac:dyDescent="0.2">
      <c r="A60" s="82"/>
      <c r="B60" s="83"/>
      <c r="C60" s="40" t="s">
        <v>50</v>
      </c>
      <c r="D60" s="41" t="s">
        <v>337</v>
      </c>
      <c r="E60" s="40" t="s">
        <v>141</v>
      </c>
      <c r="F60" s="52"/>
      <c r="G60" s="53"/>
      <c r="H60" s="54">
        <f t="shared" si="0"/>
        <v>0</v>
      </c>
      <c r="I60" s="42">
        <f t="shared" si="1"/>
        <v>0</v>
      </c>
      <c r="J60" s="42">
        <f t="shared" si="2"/>
        <v>0</v>
      </c>
      <c r="K60" s="1"/>
    </row>
    <row r="61" spans="1:11" ht="22.5" x14ac:dyDescent="0.2">
      <c r="A61" s="82"/>
      <c r="B61" s="83"/>
      <c r="C61" s="40" t="s">
        <v>51</v>
      </c>
      <c r="D61" s="41" t="s">
        <v>338</v>
      </c>
      <c r="E61" s="40" t="s">
        <v>141</v>
      </c>
      <c r="F61" s="52"/>
      <c r="G61" s="53"/>
      <c r="H61" s="54">
        <f t="shared" si="0"/>
        <v>0</v>
      </c>
      <c r="I61" s="42">
        <f t="shared" si="1"/>
        <v>0</v>
      </c>
      <c r="J61" s="42">
        <f t="shared" si="2"/>
        <v>0</v>
      </c>
      <c r="K61" s="1"/>
    </row>
    <row r="62" spans="1:11" x14ac:dyDescent="0.2">
      <c r="A62" s="82"/>
      <c r="B62" s="83"/>
      <c r="C62" s="40"/>
      <c r="D62" s="41" t="s">
        <v>294</v>
      </c>
      <c r="E62" s="40" t="s">
        <v>146</v>
      </c>
      <c r="F62" s="52"/>
      <c r="G62" s="58"/>
      <c r="H62" s="54">
        <f t="shared" si="0"/>
        <v>0</v>
      </c>
      <c r="I62" s="42">
        <f t="shared" si="1"/>
        <v>0</v>
      </c>
      <c r="J62" s="42">
        <f t="shared" si="2"/>
        <v>0</v>
      </c>
      <c r="K62" s="1"/>
    </row>
    <row r="63" spans="1:11" ht="22.5" x14ac:dyDescent="0.2">
      <c r="A63" s="82"/>
      <c r="B63" s="83" t="s">
        <v>166</v>
      </c>
      <c r="C63" s="40" t="s">
        <v>53</v>
      </c>
      <c r="D63" s="41" t="s">
        <v>339</v>
      </c>
      <c r="E63" s="40" t="s">
        <v>141</v>
      </c>
      <c r="F63" s="52"/>
      <c r="G63" s="53"/>
      <c r="H63" s="54">
        <f t="shared" si="0"/>
        <v>0</v>
      </c>
      <c r="I63" s="42">
        <f t="shared" si="1"/>
        <v>0</v>
      </c>
      <c r="J63" s="42">
        <f t="shared" si="2"/>
        <v>0</v>
      </c>
      <c r="K63" s="1"/>
    </row>
    <row r="64" spans="1:11" x14ac:dyDescent="0.2">
      <c r="A64" s="82"/>
      <c r="B64" s="83"/>
      <c r="C64" s="40" t="s">
        <v>54</v>
      </c>
      <c r="D64" s="41" t="s">
        <v>340</v>
      </c>
      <c r="E64" s="40" t="s">
        <v>141</v>
      </c>
      <c r="F64" s="52"/>
      <c r="G64" s="53"/>
      <c r="H64" s="54">
        <f t="shared" si="0"/>
        <v>0</v>
      </c>
      <c r="I64" s="42">
        <f t="shared" si="1"/>
        <v>0</v>
      </c>
      <c r="J64" s="42">
        <f t="shared" si="2"/>
        <v>0</v>
      </c>
      <c r="K64" s="1"/>
    </row>
    <row r="65" spans="1:11" x14ac:dyDescent="0.2">
      <c r="A65" s="82"/>
      <c r="B65" s="83"/>
      <c r="C65" s="40" t="s">
        <v>55</v>
      </c>
      <c r="D65" s="41" t="s">
        <v>341</v>
      </c>
      <c r="E65" s="40" t="s">
        <v>141</v>
      </c>
      <c r="F65" s="52"/>
      <c r="G65" s="53"/>
      <c r="H65" s="54">
        <f t="shared" si="0"/>
        <v>0</v>
      </c>
      <c r="I65" s="42">
        <f t="shared" si="1"/>
        <v>0</v>
      </c>
      <c r="J65" s="42">
        <f t="shared" si="2"/>
        <v>0</v>
      </c>
      <c r="K65" s="1"/>
    </row>
    <row r="66" spans="1:11" x14ac:dyDescent="0.2">
      <c r="A66" s="82"/>
      <c r="B66" s="83"/>
      <c r="C66" s="40" t="s">
        <v>56</v>
      </c>
      <c r="D66" s="41" t="s">
        <v>342</v>
      </c>
      <c r="E66" s="40" t="s">
        <v>141</v>
      </c>
      <c r="F66" s="52"/>
      <c r="G66" s="53"/>
      <c r="H66" s="54">
        <f t="shared" si="0"/>
        <v>0</v>
      </c>
      <c r="I66" s="42">
        <f t="shared" si="1"/>
        <v>0</v>
      </c>
      <c r="J66" s="42">
        <f t="shared" si="2"/>
        <v>0</v>
      </c>
      <c r="K66" s="1"/>
    </row>
    <row r="67" spans="1:11" x14ac:dyDescent="0.2">
      <c r="A67" s="82"/>
      <c r="B67" s="83"/>
      <c r="C67" s="40" t="s">
        <v>57</v>
      </c>
      <c r="D67" s="41" t="s">
        <v>343</v>
      </c>
      <c r="E67" s="40" t="s">
        <v>141</v>
      </c>
      <c r="F67" s="52"/>
      <c r="G67" s="53"/>
      <c r="H67" s="54">
        <f t="shared" si="0"/>
        <v>0</v>
      </c>
      <c r="I67" s="42">
        <f t="shared" si="1"/>
        <v>0</v>
      </c>
      <c r="J67" s="42">
        <f t="shared" si="2"/>
        <v>0</v>
      </c>
      <c r="K67" s="1"/>
    </row>
    <row r="68" spans="1:11" x14ac:dyDescent="0.2">
      <c r="A68" s="82"/>
      <c r="B68" s="83"/>
      <c r="C68" s="40" t="s">
        <v>58</v>
      </c>
      <c r="D68" s="41" t="s">
        <v>344</v>
      </c>
      <c r="E68" s="40" t="s">
        <v>141</v>
      </c>
      <c r="F68" s="52"/>
      <c r="G68" s="53"/>
      <c r="H68" s="54">
        <f t="shared" si="0"/>
        <v>0</v>
      </c>
      <c r="I68" s="42">
        <f t="shared" si="1"/>
        <v>0</v>
      </c>
      <c r="J68" s="42">
        <f t="shared" si="2"/>
        <v>0</v>
      </c>
      <c r="K68" s="1"/>
    </row>
    <row r="69" spans="1:11" x14ac:dyDescent="0.2">
      <c r="A69" s="82"/>
      <c r="B69" s="83"/>
      <c r="C69" s="40" t="s">
        <v>167</v>
      </c>
      <c r="D69" s="41" t="s">
        <v>345</v>
      </c>
      <c r="E69" s="40" t="s">
        <v>141</v>
      </c>
      <c r="F69" s="52"/>
      <c r="G69" s="56"/>
      <c r="H69" s="54">
        <f t="shared" si="0"/>
        <v>0</v>
      </c>
      <c r="I69" s="42">
        <f t="shared" si="1"/>
        <v>0</v>
      </c>
      <c r="J69" s="42">
        <f t="shared" si="2"/>
        <v>0</v>
      </c>
      <c r="K69" s="1"/>
    </row>
    <row r="70" spans="1:11" x14ac:dyDescent="0.2">
      <c r="A70" s="82"/>
      <c r="B70" s="83"/>
      <c r="C70" s="40"/>
      <c r="D70" s="41" t="s">
        <v>294</v>
      </c>
      <c r="E70" s="40" t="s">
        <v>146</v>
      </c>
      <c r="F70" s="52"/>
      <c r="G70" s="55"/>
      <c r="H70" s="54">
        <f t="shared" ref="H70:H133" si="3">G70*F70</f>
        <v>0</v>
      </c>
      <c r="I70" s="42">
        <f t="shared" ref="I70:I133" si="4">H70*24%</f>
        <v>0</v>
      </c>
      <c r="J70" s="42">
        <f t="shared" ref="J70:J133" si="5">H70+I70</f>
        <v>0</v>
      </c>
      <c r="K70" s="1"/>
    </row>
    <row r="71" spans="1:11" x14ac:dyDescent="0.2">
      <c r="A71" s="82"/>
      <c r="B71" s="83" t="s">
        <v>168</v>
      </c>
      <c r="C71" s="40" t="s">
        <v>59</v>
      </c>
      <c r="D71" s="41" t="s">
        <v>346</v>
      </c>
      <c r="E71" s="40" t="s">
        <v>141</v>
      </c>
      <c r="F71" s="52"/>
      <c r="G71" s="53"/>
      <c r="H71" s="54">
        <f t="shared" si="3"/>
        <v>0</v>
      </c>
      <c r="I71" s="42">
        <f t="shared" si="4"/>
        <v>0</v>
      </c>
      <c r="J71" s="42">
        <f t="shared" si="5"/>
        <v>0</v>
      </c>
      <c r="K71" s="1"/>
    </row>
    <row r="72" spans="1:11" x14ac:dyDescent="0.2">
      <c r="A72" s="82"/>
      <c r="B72" s="83"/>
      <c r="C72" s="40" t="s">
        <v>60</v>
      </c>
      <c r="D72" s="41" t="s">
        <v>341</v>
      </c>
      <c r="E72" s="40" t="s">
        <v>141</v>
      </c>
      <c r="F72" s="52"/>
      <c r="G72" s="53"/>
      <c r="H72" s="54">
        <f t="shared" si="3"/>
        <v>0</v>
      </c>
      <c r="I72" s="42">
        <f t="shared" si="4"/>
        <v>0</v>
      </c>
      <c r="J72" s="42">
        <f t="shared" si="5"/>
        <v>0</v>
      </c>
      <c r="K72" s="1"/>
    </row>
    <row r="73" spans="1:11" ht="22.5" x14ac:dyDescent="0.2">
      <c r="A73" s="82"/>
      <c r="B73" s="83"/>
      <c r="C73" s="40" t="s">
        <v>61</v>
      </c>
      <c r="D73" s="41" t="s">
        <v>339</v>
      </c>
      <c r="E73" s="40" t="s">
        <v>141</v>
      </c>
      <c r="F73" s="52"/>
      <c r="G73" s="53"/>
      <c r="H73" s="54">
        <f t="shared" si="3"/>
        <v>0</v>
      </c>
      <c r="I73" s="42">
        <f t="shared" si="4"/>
        <v>0</v>
      </c>
      <c r="J73" s="42">
        <f t="shared" si="5"/>
        <v>0</v>
      </c>
      <c r="K73" s="1"/>
    </row>
    <row r="74" spans="1:11" x14ac:dyDescent="0.2">
      <c r="A74" s="82"/>
      <c r="B74" s="83"/>
      <c r="C74" s="40" t="s">
        <v>62</v>
      </c>
      <c r="D74" s="41" t="s">
        <v>340</v>
      </c>
      <c r="E74" s="40" t="s">
        <v>141</v>
      </c>
      <c r="F74" s="52"/>
      <c r="G74" s="53"/>
      <c r="H74" s="54">
        <f t="shared" si="3"/>
        <v>0</v>
      </c>
      <c r="I74" s="42">
        <f t="shared" si="4"/>
        <v>0</v>
      </c>
      <c r="J74" s="42">
        <f t="shared" si="5"/>
        <v>0</v>
      </c>
      <c r="K74" s="1"/>
    </row>
    <row r="75" spans="1:11" x14ac:dyDescent="0.2">
      <c r="A75" s="82"/>
      <c r="B75" s="83"/>
      <c r="C75" s="40" t="s">
        <v>63</v>
      </c>
      <c r="D75" s="41" t="s">
        <v>347</v>
      </c>
      <c r="E75" s="40" t="s">
        <v>141</v>
      </c>
      <c r="F75" s="52"/>
      <c r="G75" s="53"/>
      <c r="H75" s="54">
        <f t="shared" si="3"/>
        <v>0</v>
      </c>
      <c r="I75" s="42">
        <f t="shared" si="4"/>
        <v>0</v>
      </c>
      <c r="J75" s="42">
        <f t="shared" si="5"/>
        <v>0</v>
      </c>
      <c r="K75" s="1"/>
    </row>
    <row r="76" spans="1:11" ht="22.5" x14ac:dyDescent="0.2">
      <c r="A76" s="82"/>
      <c r="B76" s="83"/>
      <c r="C76" s="40" t="s">
        <v>64</v>
      </c>
      <c r="D76" s="41" t="s">
        <v>348</v>
      </c>
      <c r="E76" s="40" t="s">
        <v>141</v>
      </c>
      <c r="F76" s="52"/>
      <c r="G76" s="53"/>
      <c r="H76" s="54">
        <f t="shared" si="3"/>
        <v>0</v>
      </c>
      <c r="I76" s="42">
        <f t="shared" si="4"/>
        <v>0</v>
      </c>
      <c r="J76" s="42">
        <f t="shared" si="5"/>
        <v>0</v>
      </c>
      <c r="K76" s="1"/>
    </row>
    <row r="77" spans="1:11" x14ac:dyDescent="0.2">
      <c r="A77" s="82"/>
      <c r="B77" s="83"/>
      <c r="C77" s="40" t="s">
        <v>65</v>
      </c>
      <c r="D77" s="41" t="s">
        <v>349</v>
      </c>
      <c r="E77" s="40" t="s">
        <v>141</v>
      </c>
      <c r="F77" s="52"/>
      <c r="G77" s="53"/>
      <c r="H77" s="54">
        <f t="shared" si="3"/>
        <v>0</v>
      </c>
      <c r="I77" s="42">
        <f t="shared" si="4"/>
        <v>0</v>
      </c>
      <c r="J77" s="42">
        <f t="shared" si="5"/>
        <v>0</v>
      </c>
      <c r="K77" s="1"/>
    </row>
    <row r="78" spans="1:11" ht="22.5" x14ac:dyDescent="0.2">
      <c r="A78" s="82"/>
      <c r="B78" s="83"/>
      <c r="C78" s="40" t="s">
        <v>169</v>
      </c>
      <c r="D78" s="41" t="s">
        <v>350</v>
      </c>
      <c r="E78" s="40" t="s">
        <v>141</v>
      </c>
      <c r="F78" s="52"/>
      <c r="G78" s="53"/>
      <c r="H78" s="54">
        <f t="shared" si="3"/>
        <v>0</v>
      </c>
      <c r="I78" s="42">
        <f t="shared" si="4"/>
        <v>0</v>
      </c>
      <c r="J78" s="42">
        <f t="shared" si="5"/>
        <v>0</v>
      </c>
      <c r="K78" s="1"/>
    </row>
    <row r="79" spans="1:11" ht="22.5" x14ac:dyDescent="0.2">
      <c r="A79" s="82"/>
      <c r="B79" s="83"/>
      <c r="C79" s="40" t="s">
        <v>170</v>
      </c>
      <c r="D79" s="41" t="s">
        <v>351</v>
      </c>
      <c r="E79" s="40" t="s">
        <v>141</v>
      </c>
      <c r="F79" s="52"/>
      <c r="G79" s="53"/>
      <c r="H79" s="54">
        <f t="shared" si="3"/>
        <v>0</v>
      </c>
      <c r="I79" s="42">
        <f t="shared" si="4"/>
        <v>0</v>
      </c>
      <c r="J79" s="42">
        <f t="shared" si="5"/>
        <v>0</v>
      </c>
      <c r="K79" s="1"/>
    </row>
    <row r="80" spans="1:11" ht="78.75" x14ac:dyDescent="0.2">
      <c r="A80" s="82"/>
      <c r="B80" s="83"/>
      <c r="C80" s="40" t="s">
        <v>171</v>
      </c>
      <c r="D80" s="41" t="s">
        <v>352</v>
      </c>
      <c r="E80" s="40" t="s">
        <v>148</v>
      </c>
      <c r="F80" s="52"/>
      <c r="G80" s="56"/>
      <c r="H80" s="54">
        <f t="shared" si="3"/>
        <v>0</v>
      </c>
      <c r="I80" s="42">
        <f t="shared" si="4"/>
        <v>0</v>
      </c>
      <c r="J80" s="42">
        <f t="shared" si="5"/>
        <v>0</v>
      </c>
      <c r="K80" s="1"/>
    </row>
    <row r="81" spans="1:11" x14ac:dyDescent="0.2">
      <c r="A81" s="82"/>
      <c r="B81" s="83"/>
      <c r="C81" s="40"/>
      <c r="D81" s="41" t="s">
        <v>294</v>
      </c>
      <c r="E81" s="40" t="s">
        <v>146</v>
      </c>
      <c r="F81" s="52"/>
      <c r="G81" s="58"/>
      <c r="H81" s="54">
        <f t="shared" si="3"/>
        <v>0</v>
      </c>
      <c r="I81" s="42">
        <f t="shared" si="4"/>
        <v>0</v>
      </c>
      <c r="J81" s="42">
        <f t="shared" si="5"/>
        <v>0</v>
      </c>
      <c r="K81" s="1"/>
    </row>
    <row r="82" spans="1:11" ht="22.5" x14ac:dyDescent="0.2">
      <c r="A82" s="82" t="s">
        <v>76</v>
      </c>
      <c r="B82" s="83" t="s">
        <v>283</v>
      </c>
      <c r="C82" s="40" t="s">
        <v>66</v>
      </c>
      <c r="D82" s="41" t="s">
        <v>353</v>
      </c>
      <c r="E82" s="40" t="s">
        <v>141</v>
      </c>
      <c r="F82" s="52"/>
      <c r="G82" s="53"/>
      <c r="H82" s="54">
        <f t="shared" si="3"/>
        <v>0</v>
      </c>
      <c r="I82" s="42">
        <f t="shared" si="4"/>
        <v>0</v>
      </c>
      <c r="J82" s="42">
        <f t="shared" si="5"/>
        <v>0</v>
      </c>
      <c r="K82" s="1"/>
    </row>
    <row r="83" spans="1:11" ht="22.5" x14ac:dyDescent="0.2">
      <c r="A83" s="82"/>
      <c r="B83" s="83"/>
      <c r="C83" s="40" t="s">
        <v>67</v>
      </c>
      <c r="D83" s="41" t="s">
        <v>354</v>
      </c>
      <c r="E83" s="40" t="s">
        <v>141</v>
      </c>
      <c r="F83" s="52"/>
      <c r="G83" s="53"/>
      <c r="H83" s="54">
        <f t="shared" si="3"/>
        <v>0</v>
      </c>
      <c r="I83" s="42">
        <f t="shared" si="4"/>
        <v>0</v>
      </c>
      <c r="J83" s="42">
        <f t="shared" si="5"/>
        <v>0</v>
      </c>
      <c r="K83" s="1"/>
    </row>
    <row r="84" spans="1:11" ht="22.5" x14ac:dyDescent="0.2">
      <c r="A84" s="82"/>
      <c r="B84" s="83"/>
      <c r="C84" s="40" t="s">
        <v>129</v>
      </c>
      <c r="D84" s="41" t="s">
        <v>355</v>
      </c>
      <c r="E84" s="40" t="s">
        <v>141</v>
      </c>
      <c r="F84" s="52"/>
      <c r="G84" s="53"/>
      <c r="H84" s="54">
        <f t="shared" si="3"/>
        <v>0</v>
      </c>
      <c r="I84" s="42">
        <f t="shared" si="4"/>
        <v>0</v>
      </c>
      <c r="J84" s="42">
        <f t="shared" si="5"/>
        <v>0</v>
      </c>
      <c r="K84" s="1"/>
    </row>
    <row r="85" spans="1:11" ht="22.5" x14ac:dyDescent="0.2">
      <c r="A85" s="82"/>
      <c r="B85" s="83"/>
      <c r="C85" s="40" t="s">
        <v>68</v>
      </c>
      <c r="D85" s="41" t="s">
        <v>356</v>
      </c>
      <c r="E85" s="40" t="s">
        <v>141</v>
      </c>
      <c r="F85" s="52"/>
      <c r="G85" s="53"/>
      <c r="H85" s="54">
        <f t="shared" si="3"/>
        <v>0</v>
      </c>
      <c r="I85" s="42">
        <f t="shared" si="4"/>
        <v>0</v>
      </c>
      <c r="J85" s="42">
        <f t="shared" si="5"/>
        <v>0</v>
      </c>
      <c r="K85" s="1"/>
    </row>
    <row r="86" spans="1:11" x14ac:dyDescent="0.2">
      <c r="A86" s="82"/>
      <c r="B86" s="83"/>
      <c r="C86" s="40" t="s">
        <v>69</v>
      </c>
      <c r="D86" s="41" t="s">
        <v>357</v>
      </c>
      <c r="E86" s="40" t="s">
        <v>141</v>
      </c>
      <c r="F86" s="52"/>
      <c r="G86" s="53"/>
      <c r="H86" s="54">
        <f t="shared" si="3"/>
        <v>0</v>
      </c>
      <c r="I86" s="42">
        <f t="shared" si="4"/>
        <v>0</v>
      </c>
      <c r="J86" s="42">
        <f t="shared" si="5"/>
        <v>0</v>
      </c>
      <c r="K86" s="1"/>
    </row>
    <row r="87" spans="1:11" x14ac:dyDescent="0.2">
      <c r="A87" s="82"/>
      <c r="B87" s="83"/>
      <c r="C87" s="40" t="s">
        <v>70</v>
      </c>
      <c r="D87" s="41" t="s">
        <v>358</v>
      </c>
      <c r="E87" s="40" t="s">
        <v>141</v>
      </c>
      <c r="F87" s="52"/>
      <c r="G87" s="53"/>
      <c r="H87" s="54">
        <f t="shared" si="3"/>
        <v>0</v>
      </c>
      <c r="I87" s="42">
        <f t="shared" si="4"/>
        <v>0</v>
      </c>
      <c r="J87" s="42">
        <f t="shared" si="5"/>
        <v>0</v>
      </c>
      <c r="K87" s="1"/>
    </row>
    <row r="88" spans="1:11" ht="33.75" x14ac:dyDescent="0.2">
      <c r="A88" s="82"/>
      <c r="B88" s="83"/>
      <c r="C88" s="40" t="s">
        <v>71</v>
      </c>
      <c r="D88" s="41" t="s">
        <v>359</v>
      </c>
      <c r="E88" s="40" t="s">
        <v>141</v>
      </c>
      <c r="F88" s="52"/>
      <c r="G88" s="53"/>
      <c r="H88" s="54">
        <f t="shared" si="3"/>
        <v>0</v>
      </c>
      <c r="I88" s="42">
        <f t="shared" si="4"/>
        <v>0</v>
      </c>
      <c r="J88" s="42">
        <f t="shared" si="5"/>
        <v>0</v>
      </c>
      <c r="K88" s="1"/>
    </row>
    <row r="89" spans="1:11" ht="45" x14ac:dyDescent="0.2">
      <c r="A89" s="82"/>
      <c r="B89" s="83"/>
      <c r="C89" s="40" t="s">
        <v>72</v>
      </c>
      <c r="D89" s="41" t="s">
        <v>360</v>
      </c>
      <c r="E89" s="40" t="s">
        <v>141</v>
      </c>
      <c r="F89" s="52"/>
      <c r="G89" s="53"/>
      <c r="H89" s="54">
        <f t="shared" si="3"/>
        <v>0</v>
      </c>
      <c r="I89" s="42">
        <f t="shared" si="4"/>
        <v>0</v>
      </c>
      <c r="J89" s="42">
        <f t="shared" si="5"/>
        <v>0</v>
      </c>
      <c r="K89" s="1"/>
    </row>
    <row r="90" spans="1:11" ht="22.5" x14ac:dyDescent="0.2">
      <c r="A90" s="82"/>
      <c r="B90" s="83"/>
      <c r="C90" s="40" t="s">
        <v>73</v>
      </c>
      <c r="D90" s="41" t="s">
        <v>361</v>
      </c>
      <c r="E90" s="40" t="s">
        <v>141</v>
      </c>
      <c r="F90" s="52"/>
      <c r="G90" s="53"/>
      <c r="H90" s="54">
        <f t="shared" si="3"/>
        <v>0</v>
      </c>
      <c r="I90" s="42">
        <f t="shared" si="4"/>
        <v>0</v>
      </c>
      <c r="J90" s="42">
        <f t="shared" si="5"/>
        <v>0</v>
      </c>
      <c r="K90" s="1"/>
    </row>
    <row r="91" spans="1:11" ht="22.5" x14ac:dyDescent="0.2">
      <c r="A91" s="82"/>
      <c r="B91" s="83"/>
      <c r="C91" s="40" t="s">
        <v>74</v>
      </c>
      <c r="D91" s="41" t="s">
        <v>362</v>
      </c>
      <c r="E91" s="40" t="s">
        <v>141</v>
      </c>
      <c r="F91" s="52"/>
      <c r="G91" s="53"/>
      <c r="H91" s="54">
        <f t="shared" si="3"/>
        <v>0</v>
      </c>
      <c r="I91" s="42">
        <f t="shared" si="4"/>
        <v>0</v>
      </c>
      <c r="J91" s="42">
        <f t="shared" si="5"/>
        <v>0</v>
      </c>
      <c r="K91" s="1"/>
    </row>
    <row r="92" spans="1:11" ht="33.75" x14ac:dyDescent="0.2">
      <c r="A92" s="82"/>
      <c r="B92" s="83"/>
      <c r="C92" s="40" t="s">
        <v>75</v>
      </c>
      <c r="D92" s="41" t="s">
        <v>363</v>
      </c>
      <c r="E92" s="40" t="s">
        <v>141</v>
      </c>
      <c r="F92" s="52"/>
      <c r="G92" s="53"/>
      <c r="H92" s="54">
        <f t="shared" si="3"/>
        <v>0</v>
      </c>
      <c r="I92" s="42">
        <f t="shared" si="4"/>
        <v>0</v>
      </c>
      <c r="J92" s="42">
        <f t="shared" si="5"/>
        <v>0</v>
      </c>
      <c r="K92" s="1"/>
    </row>
    <row r="93" spans="1:11" x14ac:dyDescent="0.2">
      <c r="A93" s="82"/>
      <c r="B93" s="83"/>
      <c r="C93" s="40" t="s">
        <v>172</v>
      </c>
      <c r="D93" s="41" t="s">
        <v>364</v>
      </c>
      <c r="E93" s="40" t="s">
        <v>141</v>
      </c>
      <c r="F93" s="52"/>
      <c r="G93" s="53"/>
      <c r="H93" s="54">
        <f t="shared" si="3"/>
        <v>0</v>
      </c>
      <c r="I93" s="42">
        <f t="shared" si="4"/>
        <v>0</v>
      </c>
      <c r="J93" s="42">
        <f t="shared" si="5"/>
        <v>0</v>
      </c>
      <c r="K93" s="1"/>
    </row>
    <row r="94" spans="1:11" x14ac:dyDescent="0.2">
      <c r="A94" s="82"/>
      <c r="B94" s="83"/>
      <c r="C94" s="40" t="s">
        <v>173</v>
      </c>
      <c r="D94" s="41" t="s">
        <v>365</v>
      </c>
      <c r="E94" s="40" t="s">
        <v>141</v>
      </c>
      <c r="F94" s="52"/>
      <c r="G94" s="53"/>
      <c r="H94" s="54">
        <f t="shared" si="3"/>
        <v>0</v>
      </c>
      <c r="I94" s="42">
        <f t="shared" si="4"/>
        <v>0</v>
      </c>
      <c r="J94" s="42">
        <f t="shared" si="5"/>
        <v>0</v>
      </c>
      <c r="K94" s="1"/>
    </row>
    <row r="95" spans="1:11" ht="22.5" x14ac:dyDescent="0.2">
      <c r="A95" s="82"/>
      <c r="B95" s="83"/>
      <c r="C95" s="40" t="s">
        <v>174</v>
      </c>
      <c r="D95" s="41" t="s">
        <v>366</v>
      </c>
      <c r="E95" s="40" t="s">
        <v>141</v>
      </c>
      <c r="F95" s="52"/>
      <c r="G95" s="53"/>
      <c r="H95" s="54">
        <f t="shared" si="3"/>
        <v>0</v>
      </c>
      <c r="I95" s="42">
        <f t="shared" si="4"/>
        <v>0</v>
      </c>
      <c r="J95" s="42">
        <f t="shared" si="5"/>
        <v>0</v>
      </c>
      <c r="K95" s="1"/>
    </row>
    <row r="96" spans="1:11" x14ac:dyDescent="0.2">
      <c r="A96" s="82"/>
      <c r="B96" s="83"/>
      <c r="C96" s="40" t="s">
        <v>175</v>
      </c>
      <c r="D96" s="41" t="s">
        <v>367</v>
      </c>
      <c r="E96" s="40" t="s">
        <v>141</v>
      </c>
      <c r="F96" s="52"/>
      <c r="G96" s="53"/>
      <c r="H96" s="54">
        <f t="shared" si="3"/>
        <v>0</v>
      </c>
      <c r="I96" s="42">
        <f t="shared" si="4"/>
        <v>0</v>
      </c>
      <c r="J96" s="42">
        <f t="shared" si="5"/>
        <v>0</v>
      </c>
      <c r="K96" s="1"/>
    </row>
    <row r="97" spans="1:11" x14ac:dyDescent="0.2">
      <c r="A97" s="82"/>
      <c r="B97" s="83"/>
      <c r="C97" s="40" t="s">
        <v>176</v>
      </c>
      <c r="D97" s="41" t="s">
        <v>368</v>
      </c>
      <c r="E97" s="40" t="s">
        <v>141</v>
      </c>
      <c r="F97" s="52"/>
      <c r="G97" s="53"/>
      <c r="H97" s="54">
        <f t="shared" si="3"/>
        <v>0</v>
      </c>
      <c r="I97" s="42">
        <f t="shared" si="4"/>
        <v>0</v>
      </c>
      <c r="J97" s="42">
        <f t="shared" si="5"/>
        <v>0</v>
      </c>
      <c r="K97" s="1"/>
    </row>
    <row r="98" spans="1:11" x14ac:dyDescent="0.2">
      <c r="A98" s="82"/>
      <c r="B98" s="83"/>
      <c r="C98" s="40" t="s">
        <v>177</v>
      </c>
      <c r="D98" s="41" t="s">
        <v>369</v>
      </c>
      <c r="E98" s="40" t="s">
        <v>141</v>
      </c>
      <c r="F98" s="52"/>
      <c r="G98" s="53"/>
      <c r="H98" s="54">
        <f t="shared" si="3"/>
        <v>0</v>
      </c>
      <c r="I98" s="42">
        <f t="shared" si="4"/>
        <v>0</v>
      </c>
      <c r="J98" s="42">
        <f t="shared" si="5"/>
        <v>0</v>
      </c>
      <c r="K98" s="1"/>
    </row>
    <row r="99" spans="1:11" ht="22.5" x14ac:dyDescent="0.2">
      <c r="A99" s="82"/>
      <c r="B99" s="83"/>
      <c r="C99" s="40" t="s">
        <v>178</v>
      </c>
      <c r="D99" s="41" t="s">
        <v>370</v>
      </c>
      <c r="E99" s="40" t="s">
        <v>141</v>
      </c>
      <c r="F99" s="52"/>
      <c r="G99" s="53"/>
      <c r="H99" s="54">
        <f t="shared" si="3"/>
        <v>0</v>
      </c>
      <c r="I99" s="42">
        <f t="shared" si="4"/>
        <v>0</v>
      </c>
      <c r="J99" s="42">
        <f t="shared" si="5"/>
        <v>0</v>
      </c>
      <c r="K99" s="1"/>
    </row>
    <row r="100" spans="1:11" ht="22.5" x14ac:dyDescent="0.2">
      <c r="A100" s="82"/>
      <c r="B100" s="83"/>
      <c r="C100" s="40" t="s">
        <v>179</v>
      </c>
      <c r="D100" s="41" t="s">
        <v>371</v>
      </c>
      <c r="E100" s="40" t="s">
        <v>141</v>
      </c>
      <c r="F100" s="52"/>
      <c r="G100" s="53"/>
      <c r="H100" s="54">
        <f t="shared" si="3"/>
        <v>0</v>
      </c>
      <c r="I100" s="42">
        <f t="shared" si="4"/>
        <v>0</v>
      </c>
      <c r="J100" s="42">
        <f t="shared" si="5"/>
        <v>0</v>
      </c>
      <c r="K100" s="1"/>
    </row>
    <row r="101" spans="1:11" ht="22.5" x14ac:dyDescent="0.2">
      <c r="A101" s="82"/>
      <c r="B101" s="83"/>
      <c r="C101" s="40" t="s">
        <v>180</v>
      </c>
      <c r="D101" s="41" t="s">
        <v>372</v>
      </c>
      <c r="E101" s="40" t="s">
        <v>141</v>
      </c>
      <c r="F101" s="52"/>
      <c r="G101" s="53"/>
      <c r="H101" s="54">
        <f t="shared" si="3"/>
        <v>0</v>
      </c>
      <c r="I101" s="42">
        <f t="shared" si="4"/>
        <v>0</v>
      </c>
      <c r="J101" s="42">
        <f t="shared" si="5"/>
        <v>0</v>
      </c>
      <c r="K101" s="1"/>
    </row>
    <row r="102" spans="1:11" ht="33.75" x14ac:dyDescent="0.2">
      <c r="A102" s="82"/>
      <c r="B102" s="83"/>
      <c r="C102" s="40" t="s">
        <v>181</v>
      </c>
      <c r="D102" s="41" t="s">
        <v>373</v>
      </c>
      <c r="E102" s="40" t="s">
        <v>182</v>
      </c>
      <c r="F102" s="52"/>
      <c r="G102" s="53"/>
      <c r="H102" s="54">
        <f t="shared" si="3"/>
        <v>0</v>
      </c>
      <c r="I102" s="42">
        <f t="shared" si="4"/>
        <v>0</v>
      </c>
      <c r="J102" s="42">
        <f t="shared" si="5"/>
        <v>0</v>
      </c>
      <c r="K102" s="1"/>
    </row>
    <row r="103" spans="1:11" ht="22.5" x14ac:dyDescent="0.2">
      <c r="A103" s="82"/>
      <c r="B103" s="83"/>
      <c r="C103" s="40" t="s">
        <v>183</v>
      </c>
      <c r="D103" s="41" t="s">
        <v>374</v>
      </c>
      <c r="E103" s="40" t="s">
        <v>182</v>
      </c>
      <c r="F103" s="52"/>
      <c r="G103" s="53"/>
      <c r="H103" s="54">
        <f t="shared" si="3"/>
        <v>0</v>
      </c>
      <c r="I103" s="42">
        <f t="shared" si="4"/>
        <v>0</v>
      </c>
      <c r="J103" s="42">
        <f t="shared" si="5"/>
        <v>0</v>
      </c>
      <c r="K103" s="1"/>
    </row>
    <row r="104" spans="1:11" x14ac:dyDescent="0.2">
      <c r="A104" s="82"/>
      <c r="B104" s="83"/>
      <c r="C104" s="40"/>
      <c r="D104" s="41" t="s">
        <v>294</v>
      </c>
      <c r="E104" s="47"/>
      <c r="F104" s="59"/>
      <c r="G104" s="55"/>
      <c r="H104" s="54">
        <f t="shared" si="3"/>
        <v>0</v>
      </c>
      <c r="I104" s="42">
        <f t="shared" si="4"/>
        <v>0</v>
      </c>
      <c r="J104" s="42">
        <f t="shared" si="5"/>
        <v>0</v>
      </c>
      <c r="K104" s="1"/>
    </row>
    <row r="105" spans="1:11" x14ac:dyDescent="0.2">
      <c r="A105" s="82"/>
      <c r="B105" s="84" t="s">
        <v>81</v>
      </c>
      <c r="C105" s="48" t="s">
        <v>77</v>
      </c>
      <c r="D105" s="41" t="s">
        <v>375</v>
      </c>
      <c r="E105" s="48" t="s">
        <v>184</v>
      </c>
      <c r="F105" s="60"/>
      <c r="G105" s="53"/>
      <c r="H105" s="54">
        <f t="shared" si="3"/>
        <v>0</v>
      </c>
      <c r="I105" s="42">
        <f t="shared" si="4"/>
        <v>0</v>
      </c>
      <c r="J105" s="42">
        <f t="shared" si="5"/>
        <v>0</v>
      </c>
      <c r="K105" s="1"/>
    </row>
    <row r="106" spans="1:11" x14ac:dyDescent="0.2">
      <c r="A106" s="82"/>
      <c r="B106" s="84"/>
      <c r="C106" s="48" t="s">
        <v>78</v>
      </c>
      <c r="D106" s="41" t="s">
        <v>376</v>
      </c>
      <c r="E106" s="48" t="s">
        <v>148</v>
      </c>
      <c r="F106" s="60"/>
      <c r="G106" s="53"/>
      <c r="H106" s="54">
        <f t="shared" si="3"/>
        <v>0</v>
      </c>
      <c r="I106" s="42">
        <f t="shared" si="4"/>
        <v>0</v>
      </c>
      <c r="J106" s="42">
        <f t="shared" si="5"/>
        <v>0</v>
      </c>
      <c r="K106" s="1"/>
    </row>
    <row r="107" spans="1:11" ht="22.5" x14ac:dyDescent="0.2">
      <c r="A107" s="82"/>
      <c r="B107" s="84"/>
      <c r="C107" s="48" t="s">
        <v>79</v>
      </c>
      <c r="D107" s="41" t="s">
        <v>377</v>
      </c>
      <c r="E107" s="48" t="s">
        <v>148</v>
      </c>
      <c r="F107" s="60"/>
      <c r="G107" s="53"/>
      <c r="H107" s="54">
        <f t="shared" si="3"/>
        <v>0</v>
      </c>
      <c r="I107" s="42">
        <f t="shared" si="4"/>
        <v>0</v>
      </c>
      <c r="J107" s="42">
        <f t="shared" si="5"/>
        <v>0</v>
      </c>
      <c r="K107" s="1"/>
    </row>
    <row r="108" spans="1:11" ht="22.5" x14ac:dyDescent="0.2">
      <c r="A108" s="82"/>
      <c r="B108" s="84"/>
      <c r="C108" s="48" t="s">
        <v>80</v>
      </c>
      <c r="D108" s="41" t="s">
        <v>378</v>
      </c>
      <c r="E108" s="48" t="s">
        <v>148</v>
      </c>
      <c r="F108" s="60"/>
      <c r="G108" s="53"/>
      <c r="H108" s="54">
        <f t="shared" si="3"/>
        <v>0</v>
      </c>
      <c r="I108" s="42">
        <f t="shared" si="4"/>
        <v>0</v>
      </c>
      <c r="J108" s="42">
        <f t="shared" si="5"/>
        <v>0</v>
      </c>
      <c r="K108" s="1"/>
    </row>
    <row r="109" spans="1:11" x14ac:dyDescent="0.2">
      <c r="A109" s="82"/>
      <c r="B109" s="84"/>
      <c r="C109" s="40"/>
      <c r="D109" s="41" t="s">
        <v>294</v>
      </c>
      <c r="E109" s="48" t="s">
        <v>146</v>
      </c>
      <c r="F109" s="60"/>
      <c r="G109" s="55"/>
      <c r="H109" s="54">
        <f t="shared" si="3"/>
        <v>0</v>
      </c>
      <c r="I109" s="42">
        <f t="shared" si="4"/>
        <v>0</v>
      </c>
      <c r="J109" s="42">
        <f t="shared" si="5"/>
        <v>0</v>
      </c>
      <c r="K109" s="1"/>
    </row>
    <row r="110" spans="1:11" ht="22.5" x14ac:dyDescent="0.2">
      <c r="A110" s="82"/>
      <c r="B110" s="83" t="s">
        <v>86</v>
      </c>
      <c r="C110" s="40" t="s">
        <v>82</v>
      </c>
      <c r="D110" s="41" t="s">
        <v>379</v>
      </c>
      <c r="E110" s="40" t="s">
        <v>141</v>
      </c>
      <c r="F110" s="52"/>
      <c r="G110" s="53"/>
      <c r="H110" s="54">
        <f t="shared" si="3"/>
        <v>0</v>
      </c>
      <c r="I110" s="42">
        <f t="shared" si="4"/>
        <v>0</v>
      </c>
      <c r="J110" s="42">
        <f t="shared" si="5"/>
        <v>0</v>
      </c>
      <c r="K110" s="1"/>
    </row>
    <row r="111" spans="1:11" ht="45" x14ac:dyDescent="0.2">
      <c r="A111" s="82"/>
      <c r="B111" s="83"/>
      <c r="C111" s="40" t="s">
        <v>83</v>
      </c>
      <c r="D111" s="41" t="s">
        <v>380</v>
      </c>
      <c r="E111" s="40" t="s">
        <v>141</v>
      </c>
      <c r="F111" s="52"/>
      <c r="G111" s="53"/>
      <c r="H111" s="54">
        <f t="shared" si="3"/>
        <v>0</v>
      </c>
      <c r="I111" s="42">
        <f t="shared" si="4"/>
        <v>0</v>
      </c>
      <c r="J111" s="42">
        <f t="shared" si="5"/>
        <v>0</v>
      </c>
      <c r="K111" s="1"/>
    </row>
    <row r="112" spans="1:11" ht="45" x14ac:dyDescent="0.2">
      <c r="A112" s="82"/>
      <c r="B112" s="83"/>
      <c r="C112" s="40" t="s">
        <v>84</v>
      </c>
      <c r="D112" s="41" t="s">
        <v>381</v>
      </c>
      <c r="E112" s="40" t="s">
        <v>141</v>
      </c>
      <c r="F112" s="52"/>
      <c r="G112" s="53"/>
      <c r="H112" s="54">
        <f t="shared" si="3"/>
        <v>0</v>
      </c>
      <c r="I112" s="42">
        <f t="shared" si="4"/>
        <v>0</v>
      </c>
      <c r="J112" s="42">
        <f t="shared" si="5"/>
        <v>0</v>
      </c>
      <c r="K112" s="1"/>
    </row>
    <row r="113" spans="1:11" ht="67.5" x14ac:dyDescent="0.2">
      <c r="A113" s="82"/>
      <c r="B113" s="83"/>
      <c r="C113" s="40" t="s">
        <v>85</v>
      </c>
      <c r="D113" s="41" t="s">
        <v>382</v>
      </c>
      <c r="E113" s="40" t="s">
        <v>141</v>
      </c>
      <c r="F113" s="52"/>
      <c r="G113" s="53"/>
      <c r="H113" s="54">
        <f t="shared" si="3"/>
        <v>0</v>
      </c>
      <c r="I113" s="42">
        <f t="shared" si="4"/>
        <v>0</v>
      </c>
      <c r="J113" s="42">
        <f t="shared" si="5"/>
        <v>0</v>
      </c>
      <c r="K113" s="1"/>
    </row>
    <row r="114" spans="1:11" x14ac:dyDescent="0.2">
      <c r="A114" s="82"/>
      <c r="B114" s="83"/>
      <c r="C114" s="40" t="s">
        <v>185</v>
      </c>
      <c r="D114" s="41" t="s">
        <v>383</v>
      </c>
      <c r="E114" s="40" t="s">
        <v>141</v>
      </c>
      <c r="F114" s="52"/>
      <c r="G114" s="53"/>
      <c r="H114" s="54">
        <f t="shared" si="3"/>
        <v>0</v>
      </c>
      <c r="I114" s="42">
        <f t="shared" si="4"/>
        <v>0</v>
      </c>
      <c r="J114" s="42">
        <f t="shared" si="5"/>
        <v>0</v>
      </c>
      <c r="K114" s="1"/>
    </row>
    <row r="115" spans="1:11" ht="22.5" x14ac:dyDescent="0.2">
      <c r="A115" s="82"/>
      <c r="B115" s="83"/>
      <c r="C115" s="40" t="s">
        <v>186</v>
      </c>
      <c r="D115" s="41" t="s">
        <v>384</v>
      </c>
      <c r="E115" s="40" t="s">
        <v>141</v>
      </c>
      <c r="F115" s="52"/>
      <c r="G115" s="53"/>
      <c r="H115" s="54">
        <f t="shared" si="3"/>
        <v>0</v>
      </c>
      <c r="I115" s="42">
        <f t="shared" si="4"/>
        <v>0</v>
      </c>
      <c r="J115" s="42">
        <f t="shared" si="5"/>
        <v>0</v>
      </c>
      <c r="K115" s="1"/>
    </row>
    <row r="116" spans="1:11" x14ac:dyDescent="0.2">
      <c r="A116" s="82"/>
      <c r="B116" s="83"/>
      <c r="C116" s="40"/>
      <c r="D116" s="41" t="s">
        <v>294</v>
      </c>
      <c r="E116" s="40"/>
      <c r="F116" s="52"/>
      <c r="G116" s="55"/>
      <c r="H116" s="54">
        <f t="shared" si="3"/>
        <v>0</v>
      </c>
      <c r="I116" s="42">
        <f t="shared" si="4"/>
        <v>0</v>
      </c>
      <c r="J116" s="42">
        <f t="shared" si="5"/>
        <v>0</v>
      </c>
      <c r="K116" s="1"/>
    </row>
    <row r="117" spans="1:11" ht="33.75" x14ac:dyDescent="0.2">
      <c r="A117" s="82" t="s">
        <v>187</v>
      </c>
      <c r="B117" s="83" t="s">
        <v>89</v>
      </c>
      <c r="C117" s="40" t="s">
        <v>87</v>
      </c>
      <c r="D117" s="41" t="s">
        <v>385</v>
      </c>
      <c r="E117" s="40" t="s">
        <v>148</v>
      </c>
      <c r="F117" s="52"/>
      <c r="G117" s="53"/>
      <c r="H117" s="54">
        <f t="shared" si="3"/>
        <v>0</v>
      </c>
      <c r="I117" s="42">
        <f t="shared" si="4"/>
        <v>0</v>
      </c>
      <c r="J117" s="42">
        <f t="shared" si="5"/>
        <v>0</v>
      </c>
      <c r="K117" s="1"/>
    </row>
    <row r="118" spans="1:11" ht="22.5" x14ac:dyDescent="0.2">
      <c r="A118" s="82"/>
      <c r="B118" s="83"/>
      <c r="C118" s="40" t="s">
        <v>88</v>
      </c>
      <c r="D118" s="41" t="s">
        <v>386</v>
      </c>
      <c r="E118" s="40" t="s">
        <v>148</v>
      </c>
      <c r="F118" s="52"/>
      <c r="G118" s="53"/>
      <c r="H118" s="54">
        <f t="shared" si="3"/>
        <v>0</v>
      </c>
      <c r="I118" s="42">
        <f t="shared" si="4"/>
        <v>0</v>
      </c>
      <c r="J118" s="42">
        <f t="shared" si="5"/>
        <v>0</v>
      </c>
      <c r="K118" s="1"/>
    </row>
    <row r="119" spans="1:11" x14ac:dyDescent="0.2">
      <c r="A119" s="82"/>
      <c r="B119" s="83"/>
      <c r="C119" s="40"/>
      <c r="D119" s="41" t="s">
        <v>294</v>
      </c>
      <c r="E119" s="40" t="s">
        <v>146</v>
      </c>
      <c r="F119" s="52"/>
      <c r="G119" s="55"/>
      <c r="H119" s="54">
        <f t="shared" si="3"/>
        <v>0</v>
      </c>
      <c r="I119" s="42">
        <f t="shared" si="4"/>
        <v>0</v>
      </c>
      <c r="J119" s="42">
        <f t="shared" si="5"/>
        <v>0</v>
      </c>
      <c r="K119" s="1"/>
    </row>
    <row r="120" spans="1:11" ht="22.5" x14ac:dyDescent="0.2">
      <c r="A120" s="82"/>
      <c r="B120" s="83" t="s">
        <v>92</v>
      </c>
      <c r="C120" s="48" t="s">
        <v>90</v>
      </c>
      <c r="D120" s="41" t="s">
        <v>387</v>
      </c>
      <c r="E120" s="48" t="s">
        <v>148</v>
      </c>
      <c r="F120" s="60"/>
      <c r="G120" s="53"/>
      <c r="H120" s="54">
        <f t="shared" si="3"/>
        <v>0</v>
      </c>
      <c r="I120" s="42">
        <f t="shared" si="4"/>
        <v>0</v>
      </c>
      <c r="J120" s="42">
        <f t="shared" si="5"/>
        <v>0</v>
      </c>
      <c r="K120" s="1"/>
    </row>
    <row r="121" spans="1:11" x14ac:dyDescent="0.2">
      <c r="A121" s="82"/>
      <c r="B121" s="83"/>
      <c r="C121" s="48" t="s">
        <v>91</v>
      </c>
      <c r="D121" s="41" t="s">
        <v>388</v>
      </c>
      <c r="E121" s="48" t="s">
        <v>148</v>
      </c>
      <c r="F121" s="60"/>
      <c r="G121" s="53"/>
      <c r="H121" s="54">
        <f t="shared" si="3"/>
        <v>0</v>
      </c>
      <c r="I121" s="42">
        <f t="shared" si="4"/>
        <v>0</v>
      </c>
      <c r="J121" s="42">
        <f t="shared" si="5"/>
        <v>0</v>
      </c>
      <c r="K121" s="1"/>
    </row>
    <row r="122" spans="1:11" x14ac:dyDescent="0.2">
      <c r="A122" s="82"/>
      <c r="B122" s="83"/>
      <c r="C122" s="49"/>
      <c r="D122" s="41" t="s">
        <v>294</v>
      </c>
      <c r="E122" s="48"/>
      <c r="F122" s="60"/>
      <c r="G122" s="55"/>
      <c r="H122" s="54">
        <f t="shared" si="3"/>
        <v>0</v>
      </c>
      <c r="I122" s="42">
        <f t="shared" si="4"/>
        <v>0</v>
      </c>
      <c r="J122" s="42">
        <f t="shared" si="5"/>
        <v>0</v>
      </c>
      <c r="K122" s="1"/>
    </row>
    <row r="123" spans="1:11" x14ac:dyDescent="0.2">
      <c r="A123" s="82"/>
      <c r="B123" s="83" t="s">
        <v>95</v>
      </c>
      <c r="C123" s="48" t="s">
        <v>93</v>
      </c>
      <c r="D123" s="41" t="s">
        <v>389</v>
      </c>
      <c r="E123" s="40" t="s">
        <v>141</v>
      </c>
      <c r="F123" s="52"/>
      <c r="G123" s="53"/>
      <c r="H123" s="54">
        <f t="shared" si="3"/>
        <v>0</v>
      </c>
      <c r="I123" s="42">
        <f t="shared" si="4"/>
        <v>0</v>
      </c>
      <c r="J123" s="42">
        <f t="shared" si="5"/>
        <v>0</v>
      </c>
      <c r="K123" s="1"/>
    </row>
    <row r="124" spans="1:11" ht="22.5" x14ac:dyDescent="0.2">
      <c r="A124" s="82"/>
      <c r="B124" s="83"/>
      <c r="C124" s="48" t="s">
        <v>94</v>
      </c>
      <c r="D124" s="41" t="s">
        <v>390</v>
      </c>
      <c r="E124" s="40" t="s">
        <v>141</v>
      </c>
      <c r="F124" s="52"/>
      <c r="G124" s="53"/>
      <c r="H124" s="54">
        <f t="shared" si="3"/>
        <v>0</v>
      </c>
      <c r="I124" s="42">
        <f t="shared" si="4"/>
        <v>0</v>
      </c>
      <c r="J124" s="42">
        <f t="shared" si="5"/>
        <v>0</v>
      </c>
      <c r="K124" s="1"/>
    </row>
    <row r="125" spans="1:11" ht="22.5" x14ac:dyDescent="0.2">
      <c r="A125" s="82"/>
      <c r="B125" s="83"/>
      <c r="C125" s="48" t="s">
        <v>188</v>
      </c>
      <c r="D125" s="41" t="s">
        <v>391</v>
      </c>
      <c r="E125" s="40" t="s">
        <v>141</v>
      </c>
      <c r="F125" s="52"/>
      <c r="G125" s="53"/>
      <c r="H125" s="54">
        <f t="shared" si="3"/>
        <v>0</v>
      </c>
      <c r="I125" s="42">
        <f t="shared" si="4"/>
        <v>0</v>
      </c>
      <c r="J125" s="42">
        <f t="shared" si="5"/>
        <v>0</v>
      </c>
      <c r="K125" s="1"/>
    </row>
    <row r="126" spans="1:11" x14ac:dyDescent="0.2">
      <c r="A126" s="82"/>
      <c r="B126" s="83"/>
      <c r="C126" s="49"/>
      <c r="D126" s="41" t="s">
        <v>294</v>
      </c>
      <c r="E126" s="49"/>
      <c r="F126" s="61"/>
      <c r="G126" s="55"/>
      <c r="H126" s="54">
        <f t="shared" si="3"/>
        <v>0</v>
      </c>
      <c r="I126" s="42">
        <f t="shared" si="4"/>
        <v>0</v>
      </c>
      <c r="J126" s="42">
        <f t="shared" si="5"/>
        <v>0</v>
      </c>
      <c r="K126" s="1"/>
    </row>
    <row r="127" spans="1:11" ht="33.75" x14ac:dyDescent="0.2">
      <c r="A127" s="82"/>
      <c r="B127" s="83" t="s">
        <v>99</v>
      </c>
      <c r="C127" s="40" t="s">
        <v>189</v>
      </c>
      <c r="D127" s="41" t="s">
        <v>392</v>
      </c>
      <c r="E127" s="40" t="s">
        <v>141</v>
      </c>
      <c r="F127" s="52"/>
      <c r="G127" s="53"/>
      <c r="H127" s="54">
        <f t="shared" si="3"/>
        <v>0</v>
      </c>
      <c r="I127" s="42">
        <f t="shared" si="4"/>
        <v>0</v>
      </c>
      <c r="J127" s="42">
        <f t="shared" si="5"/>
        <v>0</v>
      </c>
      <c r="K127" s="1"/>
    </row>
    <row r="128" spans="1:11" ht="22.5" x14ac:dyDescent="0.2">
      <c r="A128" s="82"/>
      <c r="B128" s="83"/>
      <c r="C128" s="40" t="s">
        <v>190</v>
      </c>
      <c r="D128" s="41" t="s">
        <v>393</v>
      </c>
      <c r="E128" s="40" t="s">
        <v>141</v>
      </c>
      <c r="F128" s="52"/>
      <c r="G128" s="53"/>
      <c r="H128" s="54">
        <f t="shared" si="3"/>
        <v>0</v>
      </c>
      <c r="I128" s="42">
        <f t="shared" si="4"/>
        <v>0</v>
      </c>
      <c r="J128" s="42">
        <f t="shared" si="5"/>
        <v>0</v>
      </c>
      <c r="K128" s="1"/>
    </row>
    <row r="129" spans="1:11" x14ac:dyDescent="0.2">
      <c r="A129" s="82"/>
      <c r="B129" s="83"/>
      <c r="C129" s="40" t="s">
        <v>191</v>
      </c>
      <c r="D129" s="41" t="s">
        <v>394</v>
      </c>
      <c r="E129" s="40" t="s">
        <v>141</v>
      </c>
      <c r="F129" s="52"/>
      <c r="G129" s="53"/>
      <c r="H129" s="54">
        <f t="shared" si="3"/>
        <v>0</v>
      </c>
      <c r="I129" s="42">
        <f t="shared" si="4"/>
        <v>0</v>
      </c>
      <c r="J129" s="42">
        <f t="shared" si="5"/>
        <v>0</v>
      </c>
      <c r="K129" s="1"/>
    </row>
    <row r="130" spans="1:11" ht="33.75" x14ac:dyDescent="0.2">
      <c r="A130" s="82"/>
      <c r="B130" s="83"/>
      <c r="C130" s="40" t="s">
        <v>192</v>
      </c>
      <c r="D130" s="41" t="s">
        <v>395</v>
      </c>
      <c r="E130" s="40" t="s">
        <v>141</v>
      </c>
      <c r="F130" s="52"/>
      <c r="G130" s="53"/>
      <c r="H130" s="54">
        <f t="shared" si="3"/>
        <v>0</v>
      </c>
      <c r="I130" s="42">
        <f t="shared" si="4"/>
        <v>0</v>
      </c>
      <c r="J130" s="42">
        <f t="shared" si="5"/>
        <v>0</v>
      </c>
      <c r="K130" s="1"/>
    </row>
    <row r="131" spans="1:11" ht="22.5" x14ac:dyDescent="0.2">
      <c r="A131" s="82"/>
      <c r="B131" s="83"/>
      <c r="C131" s="40" t="s">
        <v>193</v>
      </c>
      <c r="D131" s="41" t="s">
        <v>396</v>
      </c>
      <c r="E131" s="40" t="s">
        <v>141</v>
      </c>
      <c r="F131" s="52"/>
      <c r="G131" s="53"/>
      <c r="H131" s="54">
        <f t="shared" si="3"/>
        <v>0</v>
      </c>
      <c r="I131" s="42">
        <f t="shared" si="4"/>
        <v>0</v>
      </c>
      <c r="J131" s="42">
        <f t="shared" si="5"/>
        <v>0</v>
      </c>
      <c r="K131" s="1"/>
    </row>
    <row r="132" spans="1:11" ht="22.5" x14ac:dyDescent="0.2">
      <c r="A132" s="82"/>
      <c r="B132" s="83"/>
      <c r="C132" s="40" t="s">
        <v>194</v>
      </c>
      <c r="D132" s="41" t="s">
        <v>397</v>
      </c>
      <c r="E132" s="40" t="s">
        <v>141</v>
      </c>
      <c r="F132" s="52"/>
      <c r="G132" s="53"/>
      <c r="H132" s="54">
        <f t="shared" si="3"/>
        <v>0</v>
      </c>
      <c r="I132" s="42">
        <f t="shared" si="4"/>
        <v>0</v>
      </c>
      <c r="J132" s="42">
        <f t="shared" si="5"/>
        <v>0</v>
      </c>
      <c r="K132" s="1"/>
    </row>
    <row r="133" spans="1:11" x14ac:dyDescent="0.2">
      <c r="A133" s="82"/>
      <c r="B133" s="83"/>
      <c r="C133" s="40"/>
      <c r="D133" s="41" t="s">
        <v>294</v>
      </c>
      <c r="E133" s="40" t="s">
        <v>146</v>
      </c>
      <c r="F133" s="52"/>
      <c r="G133" s="55"/>
      <c r="H133" s="54">
        <f t="shared" si="3"/>
        <v>0</v>
      </c>
      <c r="I133" s="42">
        <f t="shared" si="4"/>
        <v>0</v>
      </c>
      <c r="J133" s="42">
        <f t="shared" si="5"/>
        <v>0</v>
      </c>
      <c r="K133" s="1"/>
    </row>
    <row r="134" spans="1:11" ht="33.75" x14ac:dyDescent="0.2">
      <c r="A134" s="82"/>
      <c r="B134" s="84" t="s">
        <v>103</v>
      </c>
      <c r="C134" s="40" t="s">
        <v>96</v>
      </c>
      <c r="D134" s="41" t="s">
        <v>398</v>
      </c>
      <c r="E134" s="40" t="s">
        <v>148</v>
      </c>
      <c r="F134" s="52"/>
      <c r="G134" s="53"/>
      <c r="H134" s="54">
        <f t="shared" ref="H134:H197" si="6">G134*F134</f>
        <v>0</v>
      </c>
      <c r="I134" s="42">
        <f t="shared" ref="I134:I197" si="7">H134*24%</f>
        <v>0</v>
      </c>
      <c r="J134" s="42">
        <f t="shared" ref="J134:J197" si="8">H134+I134</f>
        <v>0</v>
      </c>
      <c r="K134" s="1"/>
    </row>
    <row r="135" spans="1:11" ht="22.5" x14ac:dyDescent="0.2">
      <c r="A135" s="82"/>
      <c r="B135" s="84"/>
      <c r="C135" s="40" t="s">
        <v>97</v>
      </c>
      <c r="D135" s="41" t="s">
        <v>399</v>
      </c>
      <c r="E135" s="40" t="s">
        <v>148</v>
      </c>
      <c r="F135" s="52"/>
      <c r="G135" s="53"/>
      <c r="H135" s="54">
        <f t="shared" si="6"/>
        <v>0</v>
      </c>
      <c r="I135" s="42">
        <f t="shared" si="7"/>
        <v>0</v>
      </c>
      <c r="J135" s="42">
        <f t="shared" si="8"/>
        <v>0</v>
      </c>
      <c r="K135" s="1"/>
    </row>
    <row r="136" spans="1:11" ht="22.5" x14ac:dyDescent="0.2">
      <c r="A136" s="82"/>
      <c r="B136" s="84"/>
      <c r="C136" s="40" t="s">
        <v>98</v>
      </c>
      <c r="D136" s="41" t="s">
        <v>400</v>
      </c>
      <c r="E136" s="40" t="s">
        <v>148</v>
      </c>
      <c r="F136" s="52"/>
      <c r="G136" s="53"/>
      <c r="H136" s="54">
        <f t="shared" si="6"/>
        <v>0</v>
      </c>
      <c r="I136" s="42">
        <f t="shared" si="7"/>
        <v>0</v>
      </c>
      <c r="J136" s="42">
        <f t="shared" si="8"/>
        <v>0</v>
      </c>
      <c r="K136" s="1"/>
    </row>
    <row r="137" spans="1:11" x14ac:dyDescent="0.2">
      <c r="A137" s="82"/>
      <c r="B137" s="84"/>
      <c r="C137" s="40"/>
      <c r="D137" s="41" t="s">
        <v>294</v>
      </c>
      <c r="E137" s="40" t="s">
        <v>146</v>
      </c>
      <c r="F137" s="52"/>
      <c r="G137" s="55"/>
      <c r="H137" s="54">
        <f t="shared" si="6"/>
        <v>0</v>
      </c>
      <c r="I137" s="42">
        <f t="shared" si="7"/>
        <v>0</v>
      </c>
      <c r="J137" s="42">
        <f t="shared" si="8"/>
        <v>0</v>
      </c>
      <c r="K137" s="1"/>
    </row>
    <row r="138" spans="1:11" x14ac:dyDescent="0.2">
      <c r="A138" s="82"/>
      <c r="B138" s="84" t="s">
        <v>109</v>
      </c>
      <c r="C138" s="48" t="s">
        <v>100</v>
      </c>
      <c r="D138" s="41" t="s">
        <v>401</v>
      </c>
      <c r="E138" s="40" t="s">
        <v>141</v>
      </c>
      <c r="F138" s="52"/>
      <c r="G138" s="53"/>
      <c r="H138" s="54">
        <f t="shared" si="6"/>
        <v>0</v>
      </c>
      <c r="I138" s="42">
        <f t="shared" si="7"/>
        <v>0</v>
      </c>
      <c r="J138" s="42">
        <f t="shared" si="8"/>
        <v>0</v>
      </c>
      <c r="K138" s="1"/>
    </row>
    <row r="139" spans="1:11" x14ac:dyDescent="0.2">
      <c r="A139" s="82"/>
      <c r="B139" s="84"/>
      <c r="C139" s="48" t="s">
        <v>101</v>
      </c>
      <c r="D139" s="41" t="s">
        <v>402</v>
      </c>
      <c r="E139" s="40" t="s">
        <v>141</v>
      </c>
      <c r="F139" s="52"/>
      <c r="G139" s="53"/>
      <c r="H139" s="54">
        <f t="shared" si="6"/>
        <v>0</v>
      </c>
      <c r="I139" s="42">
        <f t="shared" si="7"/>
        <v>0</v>
      </c>
      <c r="J139" s="42">
        <f t="shared" si="8"/>
        <v>0</v>
      </c>
      <c r="K139" s="1"/>
    </row>
    <row r="140" spans="1:11" x14ac:dyDescent="0.2">
      <c r="A140" s="82"/>
      <c r="B140" s="84"/>
      <c r="C140" s="48" t="s">
        <v>102</v>
      </c>
      <c r="D140" s="41" t="s">
        <v>403</v>
      </c>
      <c r="E140" s="40" t="s">
        <v>141</v>
      </c>
      <c r="F140" s="52"/>
      <c r="G140" s="53"/>
      <c r="H140" s="54">
        <f t="shared" si="6"/>
        <v>0</v>
      </c>
      <c r="I140" s="42">
        <f t="shared" si="7"/>
        <v>0</v>
      </c>
      <c r="J140" s="42">
        <f t="shared" si="8"/>
        <v>0</v>
      </c>
      <c r="K140" s="1"/>
    </row>
    <row r="141" spans="1:11" x14ac:dyDescent="0.2">
      <c r="A141" s="82"/>
      <c r="B141" s="84"/>
      <c r="C141" s="48" t="s">
        <v>195</v>
      </c>
      <c r="D141" s="41" t="s">
        <v>404</v>
      </c>
      <c r="E141" s="40" t="s">
        <v>141</v>
      </c>
      <c r="F141" s="52"/>
      <c r="G141" s="53"/>
      <c r="H141" s="54">
        <f t="shared" si="6"/>
        <v>0</v>
      </c>
      <c r="I141" s="42">
        <f t="shared" si="7"/>
        <v>0</v>
      </c>
      <c r="J141" s="42">
        <f t="shared" si="8"/>
        <v>0</v>
      </c>
      <c r="K141" s="1"/>
    </row>
    <row r="142" spans="1:11" ht="22.5" x14ac:dyDescent="0.2">
      <c r="A142" s="82"/>
      <c r="B142" s="84"/>
      <c r="C142" s="48" t="s">
        <v>196</v>
      </c>
      <c r="D142" s="41" t="s">
        <v>405</v>
      </c>
      <c r="E142" s="40" t="s">
        <v>141</v>
      </c>
      <c r="F142" s="52"/>
      <c r="G142" s="53"/>
      <c r="H142" s="54">
        <f t="shared" si="6"/>
        <v>0</v>
      </c>
      <c r="I142" s="42">
        <f t="shared" si="7"/>
        <v>0</v>
      </c>
      <c r="J142" s="42">
        <f t="shared" si="8"/>
        <v>0</v>
      </c>
      <c r="K142" s="1"/>
    </row>
    <row r="143" spans="1:11" x14ac:dyDescent="0.2">
      <c r="A143" s="82"/>
      <c r="B143" s="84"/>
      <c r="C143" s="48" t="s">
        <v>197</v>
      </c>
      <c r="D143" s="41" t="s">
        <v>406</v>
      </c>
      <c r="E143" s="40" t="s">
        <v>141</v>
      </c>
      <c r="F143" s="52"/>
      <c r="G143" s="53"/>
      <c r="H143" s="54">
        <f t="shared" si="6"/>
        <v>0</v>
      </c>
      <c r="I143" s="42">
        <f t="shared" si="7"/>
        <v>0</v>
      </c>
      <c r="J143" s="42">
        <f t="shared" si="8"/>
        <v>0</v>
      </c>
      <c r="K143" s="1"/>
    </row>
    <row r="144" spans="1:11" x14ac:dyDescent="0.2">
      <c r="A144" s="82"/>
      <c r="B144" s="84"/>
      <c r="C144" s="48"/>
      <c r="D144" s="41" t="s">
        <v>294</v>
      </c>
      <c r="E144" s="48" t="s">
        <v>146</v>
      </c>
      <c r="F144" s="60"/>
      <c r="G144" s="55"/>
      <c r="H144" s="54">
        <f t="shared" si="6"/>
        <v>0</v>
      </c>
      <c r="I144" s="42">
        <f t="shared" si="7"/>
        <v>0</v>
      </c>
      <c r="J144" s="42">
        <f t="shared" si="8"/>
        <v>0</v>
      </c>
      <c r="K144" s="1"/>
    </row>
    <row r="145" spans="1:11" x14ac:dyDescent="0.2">
      <c r="A145" s="82"/>
      <c r="B145" s="83" t="s">
        <v>114</v>
      </c>
      <c r="C145" s="48" t="s">
        <v>104</v>
      </c>
      <c r="D145" s="41" t="s">
        <v>407</v>
      </c>
      <c r="E145" s="48" t="s">
        <v>143</v>
      </c>
      <c r="F145" s="60"/>
      <c r="G145" s="62"/>
      <c r="H145" s="54">
        <f t="shared" si="6"/>
        <v>0</v>
      </c>
      <c r="I145" s="42">
        <f t="shared" si="7"/>
        <v>0</v>
      </c>
      <c r="J145" s="42">
        <f t="shared" si="8"/>
        <v>0</v>
      </c>
      <c r="K145" s="1"/>
    </row>
    <row r="146" spans="1:11" ht="22.5" x14ac:dyDescent="0.2">
      <c r="A146" s="82"/>
      <c r="B146" s="83"/>
      <c r="C146" s="48" t="s">
        <v>105</v>
      </c>
      <c r="D146" s="41" t="s">
        <v>408</v>
      </c>
      <c r="E146" s="48" t="s">
        <v>143</v>
      </c>
      <c r="F146" s="60"/>
      <c r="G146" s="62"/>
      <c r="H146" s="54">
        <f t="shared" si="6"/>
        <v>0</v>
      </c>
      <c r="I146" s="42">
        <f t="shared" si="7"/>
        <v>0</v>
      </c>
      <c r="J146" s="42">
        <f t="shared" si="8"/>
        <v>0</v>
      </c>
      <c r="K146" s="1"/>
    </row>
    <row r="147" spans="1:11" ht="45" x14ac:dyDescent="0.2">
      <c r="A147" s="82"/>
      <c r="B147" s="83"/>
      <c r="C147" s="48" t="s">
        <v>106</v>
      </c>
      <c r="D147" s="41" t="s">
        <v>409</v>
      </c>
      <c r="E147" s="40" t="s">
        <v>143</v>
      </c>
      <c r="F147" s="52"/>
      <c r="G147" s="62"/>
      <c r="H147" s="54">
        <f t="shared" si="6"/>
        <v>0</v>
      </c>
      <c r="I147" s="42">
        <f t="shared" si="7"/>
        <v>0</v>
      </c>
      <c r="J147" s="42">
        <f t="shared" si="8"/>
        <v>0</v>
      </c>
      <c r="K147" s="1"/>
    </row>
    <row r="148" spans="1:11" ht="22.5" x14ac:dyDescent="0.2">
      <c r="A148" s="82"/>
      <c r="B148" s="83"/>
      <c r="C148" s="48" t="s">
        <v>107</v>
      </c>
      <c r="D148" s="41" t="s">
        <v>410</v>
      </c>
      <c r="E148" s="48" t="s">
        <v>148</v>
      </c>
      <c r="F148" s="60"/>
      <c r="G148" s="53"/>
      <c r="H148" s="54">
        <f t="shared" si="6"/>
        <v>0</v>
      </c>
      <c r="I148" s="42">
        <f t="shared" si="7"/>
        <v>0</v>
      </c>
      <c r="J148" s="42">
        <f t="shared" si="8"/>
        <v>0</v>
      </c>
      <c r="K148" s="1"/>
    </row>
    <row r="149" spans="1:11" x14ac:dyDescent="0.2">
      <c r="A149" s="82"/>
      <c r="B149" s="83"/>
      <c r="C149" s="48" t="s">
        <v>108</v>
      </c>
      <c r="D149" s="41" t="s">
        <v>411</v>
      </c>
      <c r="E149" s="48" t="s">
        <v>148</v>
      </c>
      <c r="F149" s="60"/>
      <c r="G149" s="53"/>
      <c r="H149" s="54">
        <f t="shared" si="6"/>
        <v>0</v>
      </c>
      <c r="I149" s="42">
        <f t="shared" si="7"/>
        <v>0</v>
      </c>
      <c r="J149" s="42">
        <f t="shared" si="8"/>
        <v>0</v>
      </c>
      <c r="K149" s="1"/>
    </row>
    <row r="150" spans="1:11" x14ac:dyDescent="0.2">
      <c r="A150" s="82"/>
      <c r="B150" s="83"/>
      <c r="C150" s="48"/>
      <c r="D150" s="41" t="s">
        <v>294</v>
      </c>
      <c r="E150" s="40"/>
      <c r="F150" s="52"/>
      <c r="G150" s="55"/>
      <c r="H150" s="54">
        <f t="shared" si="6"/>
        <v>0</v>
      </c>
      <c r="I150" s="42">
        <f t="shared" si="7"/>
        <v>0</v>
      </c>
      <c r="J150" s="42">
        <f t="shared" si="8"/>
        <v>0</v>
      </c>
      <c r="K150" s="1"/>
    </row>
    <row r="151" spans="1:11" ht="33.75" x14ac:dyDescent="0.2">
      <c r="A151" s="82"/>
      <c r="B151" s="83" t="s">
        <v>198</v>
      </c>
      <c r="C151" s="48" t="s">
        <v>110</v>
      </c>
      <c r="D151" s="41" t="s">
        <v>412</v>
      </c>
      <c r="E151" s="48" t="s">
        <v>143</v>
      </c>
      <c r="F151" s="60"/>
      <c r="G151" s="53"/>
      <c r="H151" s="54">
        <f t="shared" si="6"/>
        <v>0</v>
      </c>
      <c r="I151" s="42">
        <f t="shared" si="7"/>
        <v>0</v>
      </c>
      <c r="J151" s="42">
        <f t="shared" si="8"/>
        <v>0</v>
      </c>
      <c r="K151" s="1"/>
    </row>
    <row r="152" spans="1:11" ht="22.5" x14ac:dyDescent="0.2">
      <c r="A152" s="82"/>
      <c r="B152" s="83"/>
      <c r="C152" s="48" t="s">
        <v>111</v>
      </c>
      <c r="D152" s="41" t="s">
        <v>413</v>
      </c>
      <c r="E152" s="48" t="s">
        <v>143</v>
      </c>
      <c r="F152" s="60"/>
      <c r="G152" s="53"/>
      <c r="H152" s="54">
        <f t="shared" si="6"/>
        <v>0</v>
      </c>
      <c r="I152" s="42">
        <f t="shared" si="7"/>
        <v>0</v>
      </c>
      <c r="J152" s="42">
        <f t="shared" si="8"/>
        <v>0</v>
      </c>
      <c r="K152" s="1"/>
    </row>
    <row r="153" spans="1:11" ht="45" x14ac:dyDescent="0.2">
      <c r="A153" s="82"/>
      <c r="B153" s="83"/>
      <c r="C153" s="48" t="s">
        <v>112</v>
      </c>
      <c r="D153" s="41" t="s">
        <v>414</v>
      </c>
      <c r="E153" s="48" t="s">
        <v>143</v>
      </c>
      <c r="F153" s="60"/>
      <c r="G153" s="53"/>
      <c r="H153" s="54">
        <f t="shared" si="6"/>
        <v>0</v>
      </c>
      <c r="I153" s="42">
        <f t="shared" si="7"/>
        <v>0</v>
      </c>
      <c r="J153" s="42">
        <f t="shared" si="8"/>
        <v>0</v>
      </c>
      <c r="K153" s="1"/>
    </row>
    <row r="154" spans="1:11" x14ac:dyDescent="0.2">
      <c r="A154" s="82"/>
      <c r="B154" s="83"/>
      <c r="C154" s="48" t="s">
        <v>113</v>
      </c>
      <c r="D154" s="41" t="s">
        <v>415</v>
      </c>
      <c r="E154" s="48" t="s">
        <v>143</v>
      </c>
      <c r="F154" s="60"/>
      <c r="G154" s="53"/>
      <c r="H154" s="54">
        <f t="shared" si="6"/>
        <v>0</v>
      </c>
      <c r="I154" s="42">
        <f t="shared" si="7"/>
        <v>0</v>
      </c>
      <c r="J154" s="42">
        <f t="shared" si="8"/>
        <v>0</v>
      </c>
      <c r="K154" s="1"/>
    </row>
    <row r="155" spans="1:11" x14ac:dyDescent="0.2">
      <c r="A155" s="82"/>
      <c r="B155" s="83"/>
      <c r="C155" s="48" t="s">
        <v>130</v>
      </c>
      <c r="D155" s="41" t="s">
        <v>416</v>
      </c>
      <c r="E155" s="48" t="s">
        <v>143</v>
      </c>
      <c r="F155" s="60"/>
      <c r="G155" s="53"/>
      <c r="H155" s="54">
        <f t="shared" si="6"/>
        <v>0</v>
      </c>
      <c r="I155" s="42">
        <f t="shared" si="7"/>
        <v>0</v>
      </c>
      <c r="J155" s="42">
        <f t="shared" si="8"/>
        <v>0</v>
      </c>
      <c r="K155" s="1"/>
    </row>
    <row r="156" spans="1:11" x14ac:dyDescent="0.2">
      <c r="A156" s="82"/>
      <c r="B156" s="83"/>
      <c r="C156" s="48"/>
      <c r="D156" s="41" t="s">
        <v>294</v>
      </c>
      <c r="E156" s="48" t="s">
        <v>146</v>
      </c>
      <c r="F156" s="60"/>
      <c r="G156" s="55"/>
      <c r="H156" s="54">
        <f t="shared" si="6"/>
        <v>0</v>
      </c>
      <c r="I156" s="42">
        <f t="shared" si="7"/>
        <v>0</v>
      </c>
      <c r="J156" s="42">
        <f t="shared" si="8"/>
        <v>0</v>
      </c>
      <c r="K156" s="1"/>
    </row>
    <row r="157" spans="1:11" ht="22.5" x14ac:dyDescent="0.2">
      <c r="A157" s="82" t="s">
        <v>118</v>
      </c>
      <c r="B157" s="83" t="s">
        <v>199</v>
      </c>
      <c r="C157" s="48" t="s">
        <v>115</v>
      </c>
      <c r="D157" s="41" t="s">
        <v>417</v>
      </c>
      <c r="E157" s="48" t="s">
        <v>182</v>
      </c>
      <c r="F157" s="60"/>
      <c r="G157" s="53"/>
      <c r="H157" s="54">
        <f t="shared" si="6"/>
        <v>0</v>
      </c>
      <c r="I157" s="42">
        <f t="shared" si="7"/>
        <v>0</v>
      </c>
      <c r="J157" s="42">
        <f t="shared" si="8"/>
        <v>0</v>
      </c>
      <c r="K157" s="1"/>
    </row>
    <row r="158" spans="1:11" ht="22.5" x14ac:dyDescent="0.2">
      <c r="A158" s="82"/>
      <c r="B158" s="83"/>
      <c r="C158" s="48" t="s">
        <v>116</v>
      </c>
      <c r="D158" s="41" t="s">
        <v>418</v>
      </c>
      <c r="E158" s="48" t="s">
        <v>182</v>
      </c>
      <c r="F158" s="60"/>
      <c r="G158" s="53"/>
      <c r="H158" s="54">
        <f t="shared" si="6"/>
        <v>0</v>
      </c>
      <c r="I158" s="42">
        <f t="shared" si="7"/>
        <v>0</v>
      </c>
      <c r="J158" s="42">
        <f t="shared" si="8"/>
        <v>0</v>
      </c>
      <c r="K158" s="1"/>
    </row>
    <row r="159" spans="1:11" ht="22.5" x14ac:dyDescent="0.2">
      <c r="A159" s="82"/>
      <c r="B159" s="83"/>
      <c r="C159" s="48" t="s">
        <v>117</v>
      </c>
      <c r="D159" s="41" t="s">
        <v>419</v>
      </c>
      <c r="E159" s="48" t="s">
        <v>182</v>
      </c>
      <c r="F159" s="60"/>
      <c r="G159" s="53"/>
      <c r="H159" s="54">
        <f t="shared" si="6"/>
        <v>0</v>
      </c>
      <c r="I159" s="42">
        <f t="shared" si="7"/>
        <v>0</v>
      </c>
      <c r="J159" s="42">
        <f t="shared" si="8"/>
        <v>0</v>
      </c>
      <c r="K159" s="1"/>
    </row>
    <row r="160" spans="1:11" x14ac:dyDescent="0.2">
      <c r="A160" s="82"/>
      <c r="B160" s="83"/>
      <c r="C160" s="48"/>
      <c r="D160" s="41" t="s">
        <v>294</v>
      </c>
      <c r="E160" s="48" t="s">
        <v>146</v>
      </c>
      <c r="F160" s="60"/>
      <c r="G160" s="55"/>
      <c r="H160" s="54">
        <f t="shared" si="6"/>
        <v>0</v>
      </c>
      <c r="I160" s="42">
        <f t="shared" si="7"/>
        <v>0</v>
      </c>
      <c r="J160" s="42">
        <f t="shared" si="8"/>
        <v>0</v>
      </c>
      <c r="K160" s="1"/>
    </row>
    <row r="161" spans="1:11" ht="33.75" x14ac:dyDescent="0.2">
      <c r="A161" s="82"/>
      <c r="B161" s="83" t="s">
        <v>200</v>
      </c>
      <c r="C161" s="48" t="s">
        <v>201</v>
      </c>
      <c r="D161" s="41" t="s">
        <v>420</v>
      </c>
      <c r="E161" s="48" t="s">
        <v>202</v>
      </c>
      <c r="F161" s="60"/>
      <c r="G161" s="53"/>
      <c r="H161" s="54">
        <f t="shared" si="6"/>
        <v>0</v>
      </c>
      <c r="I161" s="42">
        <f t="shared" si="7"/>
        <v>0</v>
      </c>
      <c r="J161" s="42">
        <f t="shared" si="8"/>
        <v>0</v>
      </c>
      <c r="K161" s="1"/>
    </row>
    <row r="162" spans="1:11" ht="22.5" x14ac:dyDescent="0.2">
      <c r="A162" s="82"/>
      <c r="B162" s="83"/>
      <c r="C162" s="48" t="s">
        <v>203</v>
      </c>
      <c r="D162" s="41" t="s">
        <v>421</v>
      </c>
      <c r="E162" s="48" t="s">
        <v>204</v>
      </c>
      <c r="F162" s="60"/>
      <c r="G162" s="53"/>
      <c r="H162" s="54">
        <f t="shared" si="6"/>
        <v>0</v>
      </c>
      <c r="I162" s="42">
        <f t="shared" si="7"/>
        <v>0</v>
      </c>
      <c r="J162" s="42">
        <f t="shared" si="8"/>
        <v>0</v>
      </c>
      <c r="K162" s="1"/>
    </row>
    <row r="163" spans="1:11" x14ac:dyDescent="0.2">
      <c r="A163" s="82"/>
      <c r="B163" s="83"/>
      <c r="C163" s="48"/>
      <c r="D163" s="41" t="s">
        <v>294</v>
      </c>
      <c r="E163" s="48" t="s">
        <v>146</v>
      </c>
      <c r="F163" s="60"/>
      <c r="G163" s="55"/>
      <c r="H163" s="54">
        <f t="shared" si="6"/>
        <v>0</v>
      </c>
      <c r="I163" s="42">
        <f t="shared" si="7"/>
        <v>0</v>
      </c>
      <c r="J163" s="42">
        <f t="shared" si="8"/>
        <v>0</v>
      </c>
      <c r="K163" s="1"/>
    </row>
    <row r="164" spans="1:11" ht="22.5" x14ac:dyDescent="0.2">
      <c r="A164" s="82"/>
      <c r="B164" s="83" t="s">
        <v>205</v>
      </c>
      <c r="C164" s="48" t="s">
        <v>119</v>
      </c>
      <c r="D164" s="41" t="s">
        <v>422</v>
      </c>
      <c r="E164" s="50" t="s">
        <v>206</v>
      </c>
      <c r="F164" s="60"/>
      <c r="G164" s="53"/>
      <c r="H164" s="54">
        <f t="shared" si="6"/>
        <v>0</v>
      </c>
      <c r="I164" s="42">
        <f t="shared" si="7"/>
        <v>0</v>
      </c>
      <c r="J164" s="42">
        <f t="shared" si="8"/>
        <v>0</v>
      </c>
      <c r="K164" s="1"/>
    </row>
    <row r="165" spans="1:11" ht="22.5" x14ac:dyDescent="0.2">
      <c r="A165" s="82"/>
      <c r="B165" s="83"/>
      <c r="C165" s="48" t="s">
        <v>120</v>
      </c>
      <c r="D165" s="41" t="s">
        <v>423</v>
      </c>
      <c r="E165" s="50" t="s">
        <v>206</v>
      </c>
      <c r="F165" s="60"/>
      <c r="G165" s="53"/>
      <c r="H165" s="54">
        <f t="shared" si="6"/>
        <v>0</v>
      </c>
      <c r="I165" s="42">
        <f t="shared" si="7"/>
        <v>0</v>
      </c>
      <c r="J165" s="42">
        <f t="shared" si="8"/>
        <v>0</v>
      </c>
      <c r="K165" s="1"/>
    </row>
    <row r="166" spans="1:11" ht="45" x14ac:dyDescent="0.2">
      <c r="A166" s="82"/>
      <c r="B166" s="83"/>
      <c r="C166" s="48" t="s">
        <v>121</v>
      </c>
      <c r="D166" s="41" t="s">
        <v>424</v>
      </c>
      <c r="E166" s="50" t="s">
        <v>206</v>
      </c>
      <c r="F166" s="60"/>
      <c r="G166" s="53"/>
      <c r="H166" s="54">
        <f t="shared" si="6"/>
        <v>0</v>
      </c>
      <c r="I166" s="42">
        <f t="shared" si="7"/>
        <v>0</v>
      </c>
      <c r="J166" s="42">
        <f t="shared" si="8"/>
        <v>0</v>
      </c>
      <c r="K166" s="1"/>
    </row>
    <row r="167" spans="1:11" ht="45" x14ac:dyDescent="0.2">
      <c r="A167" s="82"/>
      <c r="B167" s="83"/>
      <c r="C167" s="48" t="s">
        <v>207</v>
      </c>
      <c r="D167" s="41" t="s">
        <v>425</v>
      </c>
      <c r="E167" s="50" t="s">
        <v>206</v>
      </c>
      <c r="F167" s="60"/>
      <c r="G167" s="53"/>
      <c r="H167" s="54">
        <f t="shared" si="6"/>
        <v>0</v>
      </c>
      <c r="I167" s="42">
        <f t="shared" si="7"/>
        <v>0</v>
      </c>
      <c r="J167" s="42">
        <f t="shared" si="8"/>
        <v>0</v>
      </c>
      <c r="K167" s="1"/>
    </row>
    <row r="168" spans="1:11" ht="45" x14ac:dyDescent="0.2">
      <c r="A168" s="82"/>
      <c r="B168" s="83"/>
      <c r="C168" s="48" t="s">
        <v>208</v>
      </c>
      <c r="D168" s="41" t="s">
        <v>426</v>
      </c>
      <c r="E168" s="50" t="s">
        <v>206</v>
      </c>
      <c r="F168" s="60"/>
      <c r="G168" s="53"/>
      <c r="H168" s="54">
        <f t="shared" si="6"/>
        <v>0</v>
      </c>
      <c r="I168" s="42">
        <f t="shared" si="7"/>
        <v>0</v>
      </c>
      <c r="J168" s="42">
        <f t="shared" si="8"/>
        <v>0</v>
      </c>
      <c r="K168" s="1"/>
    </row>
    <row r="169" spans="1:11" ht="22.5" x14ac:dyDescent="0.2">
      <c r="A169" s="82"/>
      <c r="B169" s="83"/>
      <c r="C169" s="48" t="s">
        <v>209</v>
      </c>
      <c r="D169" s="41" t="s">
        <v>427</v>
      </c>
      <c r="E169" s="50" t="s">
        <v>206</v>
      </c>
      <c r="F169" s="60"/>
      <c r="G169" s="53"/>
      <c r="H169" s="54">
        <f t="shared" si="6"/>
        <v>0</v>
      </c>
      <c r="I169" s="42">
        <f t="shared" si="7"/>
        <v>0</v>
      </c>
      <c r="J169" s="42">
        <f t="shared" si="8"/>
        <v>0</v>
      </c>
      <c r="K169" s="1"/>
    </row>
    <row r="170" spans="1:11" ht="22.5" x14ac:dyDescent="0.2">
      <c r="A170" s="82"/>
      <c r="B170" s="83"/>
      <c r="C170" s="48" t="s">
        <v>210</v>
      </c>
      <c r="D170" s="41" t="s">
        <v>428</v>
      </c>
      <c r="E170" s="50" t="s">
        <v>206</v>
      </c>
      <c r="F170" s="60"/>
      <c r="G170" s="53"/>
      <c r="H170" s="54">
        <f t="shared" si="6"/>
        <v>0</v>
      </c>
      <c r="I170" s="42">
        <f t="shared" si="7"/>
        <v>0</v>
      </c>
      <c r="J170" s="42">
        <f t="shared" si="8"/>
        <v>0</v>
      </c>
      <c r="K170" s="1"/>
    </row>
    <row r="171" spans="1:11" x14ac:dyDescent="0.2">
      <c r="A171" s="82"/>
      <c r="B171" s="83"/>
      <c r="C171" s="49"/>
      <c r="D171" s="41" t="s">
        <v>294</v>
      </c>
      <c r="E171" s="48" t="s">
        <v>146</v>
      </c>
      <c r="F171" s="60"/>
      <c r="G171" s="55"/>
      <c r="H171" s="54">
        <f t="shared" si="6"/>
        <v>0</v>
      </c>
      <c r="I171" s="42">
        <f t="shared" si="7"/>
        <v>0</v>
      </c>
      <c r="J171" s="42">
        <f t="shared" si="8"/>
        <v>0</v>
      </c>
      <c r="K171" s="1"/>
    </row>
    <row r="172" spans="1:11" ht="22.5" x14ac:dyDescent="0.2">
      <c r="A172" s="82"/>
      <c r="B172" s="83" t="s">
        <v>211</v>
      </c>
      <c r="C172" s="48" t="s">
        <v>124</v>
      </c>
      <c r="D172" s="41" t="s">
        <v>429</v>
      </c>
      <c r="E172" s="48" t="s">
        <v>143</v>
      </c>
      <c r="F172" s="60"/>
      <c r="G172" s="62"/>
      <c r="H172" s="54">
        <f t="shared" si="6"/>
        <v>0</v>
      </c>
      <c r="I172" s="42">
        <f t="shared" si="7"/>
        <v>0</v>
      </c>
      <c r="J172" s="42">
        <f t="shared" si="8"/>
        <v>0</v>
      </c>
      <c r="K172" s="1"/>
    </row>
    <row r="173" spans="1:11" x14ac:dyDescent="0.2">
      <c r="A173" s="82"/>
      <c r="B173" s="83"/>
      <c r="C173" s="48"/>
      <c r="D173" s="41" t="s">
        <v>294</v>
      </c>
      <c r="E173" s="48" t="s">
        <v>146</v>
      </c>
      <c r="F173" s="60"/>
      <c r="G173" s="55"/>
      <c r="H173" s="54">
        <f t="shared" si="6"/>
        <v>0</v>
      </c>
      <c r="I173" s="42">
        <f t="shared" si="7"/>
        <v>0</v>
      </c>
      <c r="J173" s="42">
        <f t="shared" si="8"/>
        <v>0</v>
      </c>
      <c r="K173" s="1"/>
    </row>
    <row r="174" spans="1:11" ht="22.5" x14ac:dyDescent="0.2">
      <c r="A174" s="82"/>
      <c r="B174" s="83" t="s">
        <v>212</v>
      </c>
      <c r="C174" s="48" t="s">
        <v>213</v>
      </c>
      <c r="D174" s="41" t="s">
        <v>430</v>
      </c>
      <c r="E174" s="48" t="s">
        <v>182</v>
      </c>
      <c r="F174" s="60"/>
      <c r="G174" s="53"/>
      <c r="H174" s="54">
        <f t="shared" si="6"/>
        <v>0</v>
      </c>
      <c r="I174" s="42">
        <f t="shared" si="7"/>
        <v>0</v>
      </c>
      <c r="J174" s="42">
        <f t="shared" si="8"/>
        <v>0</v>
      </c>
      <c r="K174" s="1"/>
    </row>
    <row r="175" spans="1:11" x14ac:dyDescent="0.2">
      <c r="A175" s="82"/>
      <c r="B175" s="83"/>
      <c r="C175" s="48"/>
      <c r="D175" s="41" t="s">
        <v>294</v>
      </c>
      <c r="E175" s="48" t="s">
        <v>146</v>
      </c>
      <c r="F175" s="60"/>
      <c r="G175" s="53"/>
      <c r="H175" s="54">
        <f t="shared" si="6"/>
        <v>0</v>
      </c>
      <c r="I175" s="42">
        <f t="shared" si="7"/>
        <v>0</v>
      </c>
      <c r="J175" s="42">
        <f t="shared" si="8"/>
        <v>0</v>
      </c>
      <c r="K175" s="1"/>
    </row>
    <row r="176" spans="1:11" x14ac:dyDescent="0.2">
      <c r="A176" s="82" t="s">
        <v>122</v>
      </c>
      <c r="B176" s="83" t="s">
        <v>123</v>
      </c>
      <c r="C176" s="48" t="s">
        <v>214</v>
      </c>
      <c r="D176" s="41" t="s">
        <v>431</v>
      </c>
      <c r="E176" s="48" t="s">
        <v>215</v>
      </c>
      <c r="F176" s="60"/>
      <c r="G176" s="53"/>
      <c r="H176" s="54">
        <f t="shared" si="6"/>
        <v>0</v>
      </c>
      <c r="I176" s="42">
        <f t="shared" si="7"/>
        <v>0</v>
      </c>
      <c r="J176" s="42">
        <f t="shared" si="8"/>
        <v>0</v>
      </c>
      <c r="K176" s="1"/>
    </row>
    <row r="177" spans="1:11" ht="22.5" x14ac:dyDescent="0.2">
      <c r="A177" s="82"/>
      <c r="B177" s="83"/>
      <c r="C177" s="48" t="s">
        <v>216</v>
      </c>
      <c r="D177" s="41" t="s">
        <v>432</v>
      </c>
      <c r="E177" s="40" t="s">
        <v>141</v>
      </c>
      <c r="F177" s="52"/>
      <c r="G177" s="53"/>
      <c r="H177" s="54">
        <f t="shared" si="6"/>
        <v>0</v>
      </c>
      <c r="I177" s="42">
        <f t="shared" si="7"/>
        <v>0</v>
      </c>
      <c r="J177" s="42">
        <f t="shared" si="8"/>
        <v>0</v>
      </c>
      <c r="K177" s="1"/>
    </row>
    <row r="178" spans="1:11" x14ac:dyDescent="0.2">
      <c r="A178" s="82"/>
      <c r="B178" s="83"/>
      <c r="C178" s="48" t="s">
        <v>217</v>
      </c>
      <c r="D178" s="41" t="s">
        <v>433</v>
      </c>
      <c r="E178" s="40" t="s">
        <v>141</v>
      </c>
      <c r="F178" s="52"/>
      <c r="G178" s="53"/>
      <c r="H178" s="54">
        <f t="shared" si="6"/>
        <v>0</v>
      </c>
      <c r="I178" s="42">
        <f t="shared" si="7"/>
        <v>0</v>
      </c>
      <c r="J178" s="42">
        <f t="shared" si="8"/>
        <v>0</v>
      </c>
      <c r="K178" s="1"/>
    </row>
    <row r="179" spans="1:11" ht="22.5" x14ac:dyDescent="0.2">
      <c r="A179" s="82"/>
      <c r="B179" s="83"/>
      <c r="C179" s="48" t="s">
        <v>218</v>
      </c>
      <c r="D179" s="41" t="s">
        <v>434</v>
      </c>
      <c r="E179" s="40" t="s">
        <v>141</v>
      </c>
      <c r="F179" s="52"/>
      <c r="G179" s="53"/>
      <c r="H179" s="54">
        <f t="shared" si="6"/>
        <v>0</v>
      </c>
      <c r="I179" s="42">
        <f t="shared" si="7"/>
        <v>0</v>
      </c>
      <c r="J179" s="42">
        <f t="shared" si="8"/>
        <v>0</v>
      </c>
      <c r="K179" s="1"/>
    </row>
    <row r="180" spans="1:11" x14ac:dyDescent="0.2">
      <c r="A180" s="82"/>
      <c r="B180" s="83"/>
      <c r="C180" s="48" t="s">
        <v>219</v>
      </c>
      <c r="D180" s="41" t="s">
        <v>435</v>
      </c>
      <c r="E180" s="40" t="s">
        <v>141</v>
      </c>
      <c r="F180" s="52"/>
      <c r="G180" s="53"/>
      <c r="H180" s="54">
        <f t="shared" si="6"/>
        <v>0</v>
      </c>
      <c r="I180" s="42">
        <f t="shared" si="7"/>
        <v>0</v>
      </c>
      <c r="J180" s="42">
        <f t="shared" si="8"/>
        <v>0</v>
      </c>
      <c r="K180" s="1"/>
    </row>
    <row r="181" spans="1:11" ht="22.5" x14ac:dyDescent="0.2">
      <c r="A181" s="82"/>
      <c r="B181" s="83"/>
      <c r="C181" s="48" t="s">
        <v>220</v>
      </c>
      <c r="D181" s="41" t="s">
        <v>436</v>
      </c>
      <c r="E181" s="40" t="s">
        <v>141</v>
      </c>
      <c r="F181" s="52"/>
      <c r="G181" s="53"/>
      <c r="H181" s="54">
        <f t="shared" si="6"/>
        <v>0</v>
      </c>
      <c r="I181" s="42">
        <f t="shared" si="7"/>
        <v>0</v>
      </c>
      <c r="J181" s="42">
        <f t="shared" si="8"/>
        <v>0</v>
      </c>
      <c r="K181" s="1"/>
    </row>
    <row r="182" spans="1:11" x14ac:dyDescent="0.2">
      <c r="A182" s="82"/>
      <c r="B182" s="83"/>
      <c r="C182" s="48" t="s">
        <v>221</v>
      </c>
      <c r="D182" s="41" t="s">
        <v>437</v>
      </c>
      <c r="E182" s="40" t="s">
        <v>141</v>
      </c>
      <c r="F182" s="52"/>
      <c r="G182" s="53"/>
      <c r="H182" s="54">
        <f t="shared" si="6"/>
        <v>0</v>
      </c>
      <c r="I182" s="42">
        <f t="shared" si="7"/>
        <v>0</v>
      </c>
      <c r="J182" s="42">
        <f t="shared" si="8"/>
        <v>0</v>
      </c>
      <c r="K182" s="1"/>
    </row>
    <row r="183" spans="1:11" ht="33.75" x14ac:dyDescent="0.2">
      <c r="A183" s="82"/>
      <c r="B183" s="83"/>
      <c r="C183" s="48" t="s">
        <v>222</v>
      </c>
      <c r="D183" s="41" t="s">
        <v>438</v>
      </c>
      <c r="E183" s="48" t="s">
        <v>148</v>
      </c>
      <c r="F183" s="60"/>
      <c r="G183" s="53"/>
      <c r="H183" s="54">
        <f t="shared" si="6"/>
        <v>0</v>
      </c>
      <c r="I183" s="42">
        <f t="shared" si="7"/>
        <v>0</v>
      </c>
      <c r="J183" s="42">
        <f t="shared" si="8"/>
        <v>0</v>
      </c>
      <c r="K183" s="1"/>
    </row>
    <row r="184" spans="1:11" ht="33.75" x14ac:dyDescent="0.2">
      <c r="A184" s="82"/>
      <c r="B184" s="83"/>
      <c r="C184" s="48" t="s">
        <v>223</v>
      </c>
      <c r="D184" s="41" t="s">
        <v>439</v>
      </c>
      <c r="E184" s="48" t="s">
        <v>148</v>
      </c>
      <c r="F184" s="60"/>
      <c r="G184" s="53"/>
      <c r="H184" s="54">
        <f t="shared" si="6"/>
        <v>0</v>
      </c>
      <c r="I184" s="42">
        <f t="shared" si="7"/>
        <v>0</v>
      </c>
      <c r="J184" s="42">
        <f t="shared" si="8"/>
        <v>0</v>
      </c>
      <c r="K184" s="1"/>
    </row>
    <row r="185" spans="1:11" ht="22.5" x14ac:dyDescent="0.2">
      <c r="A185" s="82"/>
      <c r="B185" s="83"/>
      <c r="C185" s="48" t="s">
        <v>224</v>
      </c>
      <c r="D185" s="41" t="s">
        <v>440</v>
      </c>
      <c r="E185" s="48" t="s">
        <v>148</v>
      </c>
      <c r="F185" s="60"/>
      <c r="G185" s="53"/>
      <c r="H185" s="54">
        <f t="shared" si="6"/>
        <v>0</v>
      </c>
      <c r="I185" s="42">
        <f t="shared" si="7"/>
        <v>0</v>
      </c>
      <c r="J185" s="42">
        <f t="shared" si="8"/>
        <v>0</v>
      </c>
      <c r="K185" s="1"/>
    </row>
    <row r="186" spans="1:11" ht="22.5" x14ac:dyDescent="0.2">
      <c r="A186" s="82"/>
      <c r="B186" s="83"/>
      <c r="C186" s="48" t="s">
        <v>225</v>
      </c>
      <c r="D186" s="51" t="s">
        <v>441</v>
      </c>
      <c r="E186" s="48" t="s">
        <v>141</v>
      </c>
      <c r="F186" s="60"/>
      <c r="G186" s="53"/>
      <c r="H186" s="54">
        <f t="shared" si="6"/>
        <v>0</v>
      </c>
      <c r="I186" s="42">
        <f t="shared" si="7"/>
        <v>0</v>
      </c>
      <c r="J186" s="42">
        <f t="shared" si="8"/>
        <v>0</v>
      </c>
      <c r="K186" s="1"/>
    </row>
    <row r="187" spans="1:11" ht="22.5" x14ac:dyDescent="0.2">
      <c r="A187" s="82"/>
      <c r="B187" s="83"/>
      <c r="C187" s="48" t="s">
        <v>226</v>
      </c>
      <c r="D187" s="51" t="s">
        <v>442</v>
      </c>
      <c r="E187" s="48" t="s">
        <v>141</v>
      </c>
      <c r="F187" s="60"/>
      <c r="G187" s="53"/>
      <c r="H187" s="54">
        <f t="shared" si="6"/>
        <v>0</v>
      </c>
      <c r="I187" s="42">
        <f t="shared" si="7"/>
        <v>0</v>
      </c>
      <c r="J187" s="42">
        <f t="shared" si="8"/>
        <v>0</v>
      </c>
      <c r="K187" s="1"/>
    </row>
    <row r="188" spans="1:11" ht="33.75" x14ac:dyDescent="0.2">
      <c r="A188" s="82"/>
      <c r="B188" s="83"/>
      <c r="C188" s="48" t="s">
        <v>227</v>
      </c>
      <c r="D188" s="51" t="s">
        <v>443</v>
      </c>
      <c r="E188" s="48" t="s">
        <v>141</v>
      </c>
      <c r="F188" s="60"/>
      <c r="G188" s="53"/>
      <c r="H188" s="54">
        <f t="shared" si="6"/>
        <v>0</v>
      </c>
      <c r="I188" s="42">
        <f t="shared" si="7"/>
        <v>0</v>
      </c>
      <c r="J188" s="42">
        <f t="shared" si="8"/>
        <v>0</v>
      </c>
      <c r="K188" s="1"/>
    </row>
    <row r="189" spans="1:11" x14ac:dyDescent="0.2">
      <c r="A189" s="82"/>
      <c r="B189" s="83"/>
      <c r="C189" s="48" t="s">
        <v>228</v>
      </c>
      <c r="D189" s="51" t="s">
        <v>444</v>
      </c>
      <c r="E189" s="48" t="s">
        <v>141</v>
      </c>
      <c r="F189" s="60"/>
      <c r="G189" s="53"/>
      <c r="H189" s="54">
        <f t="shared" si="6"/>
        <v>0</v>
      </c>
      <c r="I189" s="42">
        <f t="shared" si="7"/>
        <v>0</v>
      </c>
      <c r="J189" s="42">
        <f t="shared" si="8"/>
        <v>0</v>
      </c>
      <c r="K189" s="1"/>
    </row>
    <row r="190" spans="1:11" x14ac:dyDescent="0.2">
      <c r="A190" s="82"/>
      <c r="B190" s="83"/>
      <c r="C190" s="48" t="s">
        <v>229</v>
      </c>
      <c r="D190" s="51" t="s">
        <v>445</v>
      </c>
      <c r="E190" s="48" t="s">
        <v>141</v>
      </c>
      <c r="F190" s="60"/>
      <c r="G190" s="53"/>
      <c r="H190" s="54">
        <f t="shared" si="6"/>
        <v>0</v>
      </c>
      <c r="I190" s="42">
        <f t="shared" si="7"/>
        <v>0</v>
      </c>
      <c r="J190" s="42">
        <f t="shared" si="8"/>
        <v>0</v>
      </c>
      <c r="K190" s="1"/>
    </row>
    <row r="191" spans="1:11" x14ac:dyDescent="0.2">
      <c r="A191" s="82"/>
      <c r="B191" s="83"/>
      <c r="C191" s="48" t="s">
        <v>230</v>
      </c>
      <c r="D191" s="51" t="s">
        <v>446</v>
      </c>
      <c r="E191" s="48" t="s">
        <v>141</v>
      </c>
      <c r="F191" s="60"/>
      <c r="G191" s="53"/>
      <c r="H191" s="54">
        <f t="shared" si="6"/>
        <v>0</v>
      </c>
      <c r="I191" s="42">
        <f t="shared" si="7"/>
        <v>0</v>
      </c>
      <c r="J191" s="42">
        <f t="shared" si="8"/>
        <v>0</v>
      </c>
      <c r="K191" s="1"/>
    </row>
    <row r="192" spans="1:11" x14ac:dyDescent="0.2">
      <c r="A192" s="82"/>
      <c r="B192" s="83"/>
      <c r="C192" s="48" t="s">
        <v>231</v>
      </c>
      <c r="D192" s="51" t="s">
        <v>447</v>
      </c>
      <c r="E192" s="48" t="s">
        <v>141</v>
      </c>
      <c r="F192" s="60"/>
      <c r="G192" s="53"/>
      <c r="H192" s="54">
        <f t="shared" si="6"/>
        <v>0</v>
      </c>
      <c r="I192" s="42">
        <f t="shared" si="7"/>
        <v>0</v>
      </c>
      <c r="J192" s="42">
        <f t="shared" si="8"/>
        <v>0</v>
      </c>
      <c r="K192" s="1"/>
    </row>
    <row r="193" spans="1:11" ht="22.5" x14ac:dyDescent="0.2">
      <c r="A193" s="82"/>
      <c r="B193" s="83"/>
      <c r="C193" s="48" t="s">
        <v>232</v>
      </c>
      <c r="D193" s="51" t="s">
        <v>448</v>
      </c>
      <c r="E193" s="48" t="s">
        <v>141</v>
      </c>
      <c r="F193" s="60"/>
      <c r="G193" s="53"/>
      <c r="H193" s="54">
        <f t="shared" si="6"/>
        <v>0</v>
      </c>
      <c r="I193" s="42">
        <f t="shared" si="7"/>
        <v>0</v>
      </c>
      <c r="J193" s="42">
        <f t="shared" si="8"/>
        <v>0</v>
      </c>
      <c r="K193" s="1"/>
    </row>
    <row r="194" spans="1:11" x14ac:dyDescent="0.2">
      <c r="A194" s="82"/>
      <c r="B194" s="83"/>
      <c r="C194" s="48" t="s">
        <v>233</v>
      </c>
      <c r="D194" s="51" t="s">
        <v>449</v>
      </c>
      <c r="E194" s="48" t="s">
        <v>148</v>
      </c>
      <c r="F194" s="60"/>
      <c r="G194" s="53"/>
      <c r="H194" s="54">
        <f t="shared" si="6"/>
        <v>0</v>
      </c>
      <c r="I194" s="42">
        <f t="shared" si="7"/>
        <v>0</v>
      </c>
      <c r="J194" s="42">
        <f t="shared" si="8"/>
        <v>0</v>
      </c>
      <c r="K194" s="1"/>
    </row>
    <row r="195" spans="1:11" x14ac:dyDescent="0.2">
      <c r="A195" s="82"/>
      <c r="B195" s="83"/>
      <c r="C195" s="48" t="s">
        <v>234</v>
      </c>
      <c r="D195" s="51" t="s">
        <v>450</v>
      </c>
      <c r="E195" s="48" t="s">
        <v>148</v>
      </c>
      <c r="F195" s="60"/>
      <c r="G195" s="53"/>
      <c r="H195" s="54">
        <f t="shared" si="6"/>
        <v>0</v>
      </c>
      <c r="I195" s="42">
        <f t="shared" si="7"/>
        <v>0</v>
      </c>
      <c r="J195" s="42">
        <f t="shared" si="8"/>
        <v>0</v>
      </c>
      <c r="K195" s="1"/>
    </row>
    <row r="196" spans="1:11" x14ac:dyDescent="0.2">
      <c r="A196" s="82"/>
      <c r="B196" s="83"/>
      <c r="C196" s="48" t="s">
        <v>235</v>
      </c>
      <c r="D196" s="51" t="s">
        <v>451</v>
      </c>
      <c r="E196" s="48" t="s">
        <v>182</v>
      </c>
      <c r="F196" s="60"/>
      <c r="G196" s="53"/>
      <c r="H196" s="54">
        <f t="shared" si="6"/>
        <v>0</v>
      </c>
      <c r="I196" s="42">
        <f t="shared" si="7"/>
        <v>0</v>
      </c>
      <c r="J196" s="42">
        <f t="shared" si="8"/>
        <v>0</v>
      </c>
      <c r="K196" s="1"/>
    </row>
    <row r="197" spans="1:11" x14ac:dyDescent="0.2">
      <c r="A197" s="82"/>
      <c r="B197" s="83"/>
      <c r="C197" s="48" t="s">
        <v>236</v>
      </c>
      <c r="D197" s="51" t="s">
        <v>452</v>
      </c>
      <c r="E197" s="48" t="s">
        <v>182</v>
      </c>
      <c r="F197" s="60"/>
      <c r="G197" s="53"/>
      <c r="H197" s="54">
        <f t="shared" si="6"/>
        <v>0</v>
      </c>
      <c r="I197" s="42">
        <f t="shared" si="7"/>
        <v>0</v>
      </c>
      <c r="J197" s="42">
        <f t="shared" si="8"/>
        <v>0</v>
      </c>
      <c r="K197" s="1"/>
    </row>
    <row r="198" spans="1:11" x14ac:dyDescent="0.2">
      <c r="A198" s="82"/>
      <c r="B198" s="83"/>
      <c r="C198" s="48"/>
      <c r="D198" s="41" t="s">
        <v>294</v>
      </c>
      <c r="E198" s="48" t="s">
        <v>146</v>
      </c>
      <c r="F198" s="60"/>
      <c r="G198" s="58"/>
      <c r="H198" s="54">
        <f t="shared" ref="H198" si="9">G198*F198</f>
        <v>0</v>
      </c>
      <c r="I198" s="42">
        <f t="shared" ref="I198" si="10">H198*24%</f>
        <v>0</v>
      </c>
      <c r="J198" s="42">
        <f t="shared" ref="J198" si="11">H198+I198</f>
        <v>0</v>
      </c>
      <c r="K198" s="1"/>
    </row>
    <row r="199" spans="1:11" x14ac:dyDescent="0.2">
      <c r="A199" s="29"/>
      <c r="B199" s="29"/>
      <c r="C199" s="29"/>
      <c r="D199" s="29"/>
      <c r="E199" s="28" t="s">
        <v>7</v>
      </c>
      <c r="F199" s="63"/>
      <c r="G199" s="63"/>
      <c r="H199" s="37">
        <f>SUM(H5:H198)</f>
        <v>0</v>
      </c>
      <c r="I199" s="37">
        <f t="shared" ref="I199:J199" si="12">SUM(I5:I198)</f>
        <v>0</v>
      </c>
      <c r="J199" s="37">
        <f t="shared" si="12"/>
        <v>0</v>
      </c>
      <c r="K199" s="1"/>
    </row>
    <row r="200" spans="1:11" x14ac:dyDescent="0.2">
      <c r="A200" s="1"/>
      <c r="B200" s="2"/>
      <c r="C200" s="1"/>
      <c r="D200" s="1"/>
      <c r="E200" s="1"/>
      <c r="F200" s="1"/>
      <c r="G200" s="1"/>
      <c r="H200" s="1"/>
      <c r="I200" s="1"/>
      <c r="J200" s="1"/>
      <c r="K200" s="1"/>
    </row>
  </sheetData>
  <mergeCells count="51">
    <mergeCell ref="A176:A198"/>
    <mergeCell ref="B176:B198"/>
    <mergeCell ref="A3:J3"/>
    <mergeCell ref="B138:B144"/>
    <mergeCell ref="B145:B150"/>
    <mergeCell ref="B151:B156"/>
    <mergeCell ref="A157:A175"/>
    <mergeCell ref="B157:B160"/>
    <mergeCell ref="B161:B163"/>
    <mergeCell ref="B164:B171"/>
    <mergeCell ref="B172:B173"/>
    <mergeCell ref="B174:B175"/>
    <mergeCell ref="A82:A116"/>
    <mergeCell ref="B82:B104"/>
    <mergeCell ref="B105:B109"/>
    <mergeCell ref="B110:B116"/>
    <mergeCell ref="A117:A156"/>
    <mergeCell ref="B117:B119"/>
    <mergeCell ref="B120:B122"/>
    <mergeCell ref="B123:B126"/>
    <mergeCell ref="B127:B133"/>
    <mergeCell ref="B134:B137"/>
    <mergeCell ref="R14:R15"/>
    <mergeCell ref="S14:S15"/>
    <mergeCell ref="A25:A44"/>
    <mergeCell ref="B25:B31"/>
    <mergeCell ref="B32:B44"/>
    <mergeCell ref="P14:P15"/>
    <mergeCell ref="Q14:Q15"/>
    <mergeCell ref="A14:A24"/>
    <mergeCell ref="B14:B24"/>
    <mergeCell ref="L14:L15"/>
    <mergeCell ref="N14:N15"/>
    <mergeCell ref="O14:O15"/>
    <mergeCell ref="A45:A81"/>
    <mergeCell ref="B45:B56"/>
    <mergeCell ref="B57:B62"/>
    <mergeCell ref="B63:B70"/>
    <mergeCell ref="B71:B81"/>
    <mergeCell ref="A1:H1"/>
    <mergeCell ref="L3:S3"/>
    <mergeCell ref="L4:L5"/>
    <mergeCell ref="N4:N5"/>
    <mergeCell ref="O4:O5"/>
    <mergeCell ref="P4:P5"/>
    <mergeCell ref="Q4:Q5"/>
    <mergeCell ref="R4:R5"/>
    <mergeCell ref="S4:S5"/>
    <mergeCell ref="A5:A13"/>
    <mergeCell ref="B5:B13"/>
    <mergeCell ref="L13:S13"/>
  </mergeCells>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7" sqref="G7"/>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277</v>
      </c>
      <c r="B2" s="87"/>
      <c r="C2" s="87"/>
      <c r="D2" s="87"/>
      <c r="E2" s="87"/>
      <c r="F2" s="87"/>
      <c r="G2" s="87"/>
      <c r="H2" s="87"/>
    </row>
    <row r="3" spans="1:8" x14ac:dyDescent="0.25">
      <c r="A3" s="88" t="s">
        <v>0</v>
      </c>
      <c r="B3" s="14" t="s">
        <v>126</v>
      </c>
      <c r="C3" s="88" t="s">
        <v>258</v>
      </c>
      <c r="D3" s="88" t="s">
        <v>1</v>
      </c>
      <c r="E3" s="88" t="s">
        <v>2</v>
      </c>
      <c r="F3" s="88" t="s">
        <v>3</v>
      </c>
      <c r="G3" s="88" t="s">
        <v>4</v>
      </c>
      <c r="H3" s="88" t="s">
        <v>5</v>
      </c>
    </row>
    <row r="4" spans="1:8" x14ac:dyDescent="0.25">
      <c r="A4" s="88"/>
      <c r="B4" s="14" t="s">
        <v>133</v>
      </c>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5" sqref="F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278</v>
      </c>
      <c r="B2" s="87"/>
      <c r="C2" s="87"/>
      <c r="D2" s="87"/>
      <c r="E2" s="87"/>
      <c r="F2" s="87"/>
      <c r="G2" s="87"/>
      <c r="H2" s="87"/>
    </row>
    <row r="3" spans="1:8" x14ac:dyDescent="0.25">
      <c r="A3" s="88" t="s">
        <v>0</v>
      </c>
      <c r="B3" s="14" t="s">
        <v>126</v>
      </c>
      <c r="C3" s="88" t="s">
        <v>132</v>
      </c>
      <c r="D3" s="88" t="s">
        <v>1</v>
      </c>
      <c r="E3" s="88" t="s">
        <v>2</v>
      </c>
      <c r="F3" s="88" t="s">
        <v>3</v>
      </c>
      <c r="G3" s="88" t="s">
        <v>4</v>
      </c>
      <c r="H3" s="88" t="s">
        <v>5</v>
      </c>
    </row>
    <row r="4" spans="1:8" ht="25.5" x14ac:dyDescent="0.25">
      <c r="A4" s="88"/>
      <c r="B4" s="13" t="s">
        <v>6</v>
      </c>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5" sqref="F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279</v>
      </c>
      <c r="B2" s="87"/>
      <c r="C2" s="87"/>
      <c r="D2" s="87"/>
      <c r="E2" s="87"/>
      <c r="F2" s="87"/>
      <c r="G2" s="87"/>
      <c r="H2" s="87"/>
    </row>
    <row r="3" spans="1:8" x14ac:dyDescent="0.25">
      <c r="A3" s="88" t="s">
        <v>0</v>
      </c>
      <c r="B3" s="14" t="s">
        <v>126</v>
      </c>
      <c r="C3" s="88" t="s">
        <v>11</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7" sqref="F7"/>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261</v>
      </c>
      <c r="B2" s="87"/>
      <c r="C2" s="87"/>
      <c r="D2" s="87"/>
      <c r="E2" s="87"/>
      <c r="F2" s="87"/>
      <c r="G2" s="87"/>
      <c r="H2" s="87"/>
    </row>
    <row r="3" spans="1:8" x14ac:dyDescent="0.25">
      <c r="A3" s="88" t="s">
        <v>0</v>
      </c>
      <c r="B3" s="14" t="s">
        <v>126</v>
      </c>
      <c r="C3" s="88" t="s">
        <v>132</v>
      </c>
      <c r="D3" s="88" t="s">
        <v>1</v>
      </c>
      <c r="E3" s="88" t="s">
        <v>2</v>
      </c>
      <c r="F3" s="88" t="s">
        <v>3</v>
      </c>
      <c r="G3" s="88" t="s">
        <v>4</v>
      </c>
      <c r="H3" s="88" t="s">
        <v>5</v>
      </c>
    </row>
    <row r="4" spans="1:8" ht="25.5" x14ac:dyDescent="0.25">
      <c r="A4" s="88"/>
      <c r="B4" s="14" t="s">
        <v>6</v>
      </c>
      <c r="C4" s="88"/>
      <c r="D4" s="88"/>
      <c r="E4" s="88"/>
      <c r="F4" s="88"/>
      <c r="G4" s="88"/>
      <c r="H4" s="88"/>
    </row>
    <row r="5" spans="1:8" x14ac:dyDescent="0.25">
      <c r="A5" s="15"/>
      <c r="B5" s="15"/>
      <c r="C5" s="15"/>
      <c r="D5" s="15"/>
      <c r="E5" s="16"/>
      <c r="F5" s="67">
        <f>D5*E5</f>
        <v>0</v>
      </c>
      <c r="G5" s="68">
        <f>(F5*24%)</f>
        <v>0</v>
      </c>
      <c r="H5" s="68">
        <f>F5+G5</f>
        <v>0</v>
      </c>
    </row>
    <row r="6" spans="1:8" x14ac:dyDescent="0.25">
      <c r="A6" s="15"/>
      <c r="B6" s="15"/>
      <c r="C6" s="15"/>
      <c r="D6" s="15"/>
      <c r="E6" s="15"/>
      <c r="F6" s="67">
        <f t="shared" ref="F6:F7" si="0">D6*E6</f>
        <v>0</v>
      </c>
      <c r="G6" s="68">
        <f t="shared" ref="G6:G7" si="1">(F6*24%)</f>
        <v>0</v>
      </c>
      <c r="H6" s="68">
        <f>F6+G6</f>
        <v>0</v>
      </c>
    </row>
    <row r="7" spans="1:8" x14ac:dyDescent="0.25">
      <c r="A7" s="15"/>
      <c r="B7" s="15"/>
      <c r="C7" s="15"/>
      <c r="D7" s="15"/>
      <c r="E7" s="15"/>
      <c r="F7" s="67">
        <f t="shared" si="0"/>
        <v>0</v>
      </c>
      <c r="G7" s="68">
        <f t="shared" si="1"/>
        <v>0</v>
      </c>
      <c r="H7" s="68">
        <f>F7+G7</f>
        <v>0</v>
      </c>
    </row>
    <row r="8" spans="1:8" s="36" customFormat="1" x14ac:dyDescent="0.25">
      <c r="A8" s="17"/>
      <c r="B8" s="17" t="s">
        <v>7</v>
      </c>
      <c r="C8" s="17"/>
      <c r="D8" s="17"/>
      <c r="E8" s="17"/>
      <c r="F8" s="69">
        <f>SUM(F5:F7)</f>
        <v>0</v>
      </c>
      <c r="G8" s="69">
        <f t="shared" ref="G8:H8" si="2">SUM(G5:G7)</f>
        <v>0</v>
      </c>
      <c r="H8" s="69">
        <f t="shared" si="2"/>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6" sqref="F6"/>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6" customHeight="1" x14ac:dyDescent="0.25">
      <c r="A2" s="86" t="s">
        <v>262</v>
      </c>
      <c r="B2" s="87"/>
      <c r="C2" s="87"/>
      <c r="D2" s="87"/>
      <c r="E2" s="87"/>
      <c r="F2" s="87"/>
      <c r="G2" s="87"/>
      <c r="H2" s="87"/>
    </row>
    <row r="3" spans="1:8" x14ac:dyDescent="0.25">
      <c r="A3" s="88" t="s">
        <v>0</v>
      </c>
      <c r="B3" s="14" t="s">
        <v>126</v>
      </c>
      <c r="C3" s="88" t="s">
        <v>131</v>
      </c>
      <c r="D3" s="88" t="s">
        <v>1</v>
      </c>
      <c r="E3" s="88" t="s">
        <v>2</v>
      </c>
      <c r="F3" s="88" t="s">
        <v>3</v>
      </c>
      <c r="G3" s="88" t="s">
        <v>4</v>
      </c>
      <c r="H3" s="88" t="s">
        <v>5</v>
      </c>
    </row>
    <row r="4" spans="1:8" ht="25.5" x14ac:dyDescent="0.25">
      <c r="A4" s="88"/>
      <c r="B4" s="14" t="s">
        <v>6</v>
      </c>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F5" sqref="F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6.75" customHeight="1" x14ac:dyDescent="0.25">
      <c r="A2" s="86" t="s">
        <v>263</v>
      </c>
      <c r="B2" s="87"/>
      <c r="C2" s="87"/>
      <c r="D2" s="87"/>
      <c r="E2" s="87"/>
      <c r="F2" s="87"/>
      <c r="G2" s="87"/>
      <c r="H2" s="87"/>
    </row>
    <row r="3" spans="1:8" x14ac:dyDescent="0.25">
      <c r="A3" s="88" t="s">
        <v>0</v>
      </c>
      <c r="B3" s="14" t="s">
        <v>126</v>
      </c>
      <c r="C3" s="88" t="s">
        <v>131</v>
      </c>
      <c r="D3" s="88" t="s">
        <v>1</v>
      </c>
      <c r="E3" s="88" t="s">
        <v>2</v>
      </c>
      <c r="F3" s="88" t="s">
        <v>3</v>
      </c>
      <c r="G3" s="88" t="s">
        <v>4</v>
      </c>
      <c r="H3" s="88" t="s">
        <v>5</v>
      </c>
    </row>
    <row r="4" spans="1:8" ht="25.5" x14ac:dyDescent="0.25">
      <c r="A4" s="88"/>
      <c r="B4" s="14" t="s">
        <v>6</v>
      </c>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topLeftCell="A4" workbookViewId="0">
      <selection activeCell="F11" sqref="F11"/>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264</v>
      </c>
      <c r="B2" s="87"/>
      <c r="C2" s="87"/>
      <c r="D2" s="87"/>
      <c r="E2" s="87"/>
      <c r="F2" s="87"/>
      <c r="G2" s="87"/>
      <c r="H2" s="87"/>
    </row>
    <row r="3" spans="1:8" x14ac:dyDescent="0.25">
      <c r="A3" s="88" t="s">
        <v>0</v>
      </c>
      <c r="B3" s="24" t="s">
        <v>126</v>
      </c>
      <c r="C3" s="88" t="s">
        <v>257</v>
      </c>
      <c r="D3" s="88" t="s">
        <v>1</v>
      </c>
      <c r="E3" s="88" t="s">
        <v>2</v>
      </c>
      <c r="F3" s="88" t="s">
        <v>3</v>
      </c>
      <c r="G3" s="88" t="s">
        <v>4</v>
      </c>
      <c r="H3" s="88" t="s">
        <v>5</v>
      </c>
    </row>
    <row r="4" spans="1:8" ht="25.5" x14ac:dyDescent="0.25">
      <c r="A4" s="88"/>
      <c r="B4" s="24" t="s">
        <v>6</v>
      </c>
      <c r="C4" s="88"/>
      <c r="D4" s="88"/>
      <c r="E4" s="88"/>
      <c r="F4" s="88"/>
      <c r="G4" s="88"/>
      <c r="H4" s="88"/>
    </row>
    <row r="5" spans="1:8" x14ac:dyDescent="0.25">
      <c r="A5" s="15"/>
      <c r="B5" s="19" t="s">
        <v>238</v>
      </c>
      <c r="C5" s="15"/>
      <c r="D5" s="15"/>
      <c r="E5" s="16"/>
      <c r="F5" s="67">
        <f>ROUND(D5*E5,2)</f>
        <v>0</v>
      </c>
      <c r="G5" s="68">
        <f>ROUND(F5*24%,2)</f>
        <v>0</v>
      </c>
      <c r="H5" s="68">
        <f>F5+G5</f>
        <v>0</v>
      </c>
    </row>
    <row r="6" spans="1:8" x14ac:dyDescent="0.25">
      <c r="A6" s="15"/>
      <c r="B6" s="19" t="s">
        <v>239</v>
      </c>
      <c r="C6" s="15"/>
      <c r="D6" s="15"/>
      <c r="E6" s="16"/>
      <c r="F6" s="67">
        <f t="shared" ref="F6:F9" si="0">ROUND(D6*E6,2)</f>
        <v>0</v>
      </c>
      <c r="G6" s="68">
        <f t="shared" ref="G6:G9" si="1">ROUND(F6*24%,2)</f>
        <v>0</v>
      </c>
      <c r="H6" s="68">
        <f t="shared" ref="H6:H9" si="2">F6+G6</f>
        <v>0</v>
      </c>
    </row>
    <row r="7" spans="1:8" x14ac:dyDescent="0.25">
      <c r="A7" s="15"/>
      <c r="B7" s="19" t="s">
        <v>240</v>
      </c>
      <c r="C7" s="15"/>
      <c r="D7" s="15"/>
      <c r="E7" s="16"/>
      <c r="F7" s="67">
        <f t="shared" si="0"/>
        <v>0</v>
      </c>
      <c r="G7" s="68">
        <f t="shared" si="1"/>
        <v>0</v>
      </c>
      <c r="H7" s="68">
        <f t="shared" si="2"/>
        <v>0</v>
      </c>
    </row>
    <row r="8" spans="1:8" x14ac:dyDescent="0.25">
      <c r="A8" s="15"/>
      <c r="B8" s="19" t="s">
        <v>241</v>
      </c>
      <c r="C8" s="15"/>
      <c r="D8" s="15"/>
      <c r="E8" s="16"/>
      <c r="F8" s="67">
        <f t="shared" si="0"/>
        <v>0</v>
      </c>
      <c r="G8" s="68">
        <f t="shared" si="1"/>
        <v>0</v>
      </c>
      <c r="H8" s="68">
        <f t="shared" si="2"/>
        <v>0</v>
      </c>
    </row>
    <row r="9" spans="1:8" x14ac:dyDescent="0.25">
      <c r="A9" s="15"/>
      <c r="B9" s="19" t="s">
        <v>242</v>
      </c>
      <c r="C9" s="15"/>
      <c r="D9" s="15"/>
      <c r="E9" s="16"/>
      <c r="F9" s="67">
        <f t="shared" si="0"/>
        <v>0</v>
      </c>
      <c r="G9" s="68">
        <f t="shared" si="1"/>
        <v>0</v>
      </c>
      <c r="H9" s="68">
        <f t="shared" si="2"/>
        <v>0</v>
      </c>
    </row>
    <row r="10" spans="1:8" x14ac:dyDescent="0.25">
      <c r="A10" s="15"/>
      <c r="B10" s="19" t="s">
        <v>243</v>
      </c>
      <c r="C10" s="15"/>
      <c r="D10" s="15"/>
      <c r="E10" s="15"/>
      <c r="F10" s="67">
        <f>ROUND(D10*E10,2)</f>
        <v>0</v>
      </c>
      <c r="G10" s="68">
        <f>ROUND(F10*24%,2)</f>
        <v>0</v>
      </c>
      <c r="H10" s="68">
        <f>F10+G10</f>
        <v>0</v>
      </c>
    </row>
    <row r="11" spans="1:8" s="35" customFormat="1" x14ac:dyDescent="0.25">
      <c r="A11" s="33"/>
      <c r="B11" s="34" t="s">
        <v>244</v>
      </c>
      <c r="C11" s="33"/>
      <c r="D11" s="33"/>
      <c r="E11" s="33"/>
      <c r="F11" s="71">
        <f>ROUND(D11*E11,2)</f>
        <v>0</v>
      </c>
      <c r="G11" s="71">
        <f>ROUND(F11*24%,2)</f>
        <v>0</v>
      </c>
      <c r="H11" s="71">
        <f>F11+G11</f>
        <v>0</v>
      </c>
    </row>
    <row r="12" spans="1:8" x14ac:dyDescent="0.25">
      <c r="A12" s="15"/>
      <c r="B12" s="21" t="s">
        <v>245</v>
      </c>
      <c r="C12" s="15"/>
      <c r="D12" s="15"/>
      <c r="E12" s="15"/>
      <c r="F12" s="67">
        <f>ROUND(D12*E12,2)</f>
        <v>0</v>
      </c>
      <c r="G12" s="68">
        <f>ROUND(F12*24%,2)</f>
        <v>0</v>
      </c>
      <c r="H12" s="68">
        <f>F12+G12</f>
        <v>0</v>
      </c>
    </row>
    <row r="13" spans="1:8" x14ac:dyDescent="0.25">
      <c r="A13" s="17"/>
      <c r="B13" s="20" t="s">
        <v>7</v>
      </c>
      <c r="C13" s="17"/>
      <c r="D13" s="17"/>
      <c r="E13" s="17"/>
      <c r="F13" s="70">
        <f>SUM(F5:F12)</f>
        <v>0</v>
      </c>
      <c r="G13" s="70">
        <f>SUM(G5:G12)</f>
        <v>0</v>
      </c>
      <c r="H13" s="70">
        <f>SUM(H5:H12)</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6" sqref="G6"/>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265</v>
      </c>
      <c r="B2" s="87"/>
      <c r="C2" s="87"/>
      <c r="D2" s="87"/>
      <c r="E2" s="87"/>
      <c r="F2" s="87"/>
      <c r="G2" s="87"/>
      <c r="H2" s="87"/>
    </row>
    <row r="3" spans="1:8" x14ac:dyDescent="0.25">
      <c r="A3" s="88" t="s">
        <v>0</v>
      </c>
      <c r="B3" s="14" t="s">
        <v>126</v>
      </c>
      <c r="C3" s="88" t="s">
        <v>11</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7" sqref="G7"/>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50.25" customHeight="1" x14ac:dyDescent="0.25">
      <c r="A2" s="86" t="s">
        <v>266</v>
      </c>
      <c r="B2" s="87"/>
      <c r="C2" s="87"/>
      <c r="D2" s="87"/>
      <c r="E2" s="87"/>
      <c r="F2" s="87"/>
      <c r="G2" s="87"/>
      <c r="H2" s="87"/>
    </row>
    <row r="3" spans="1:8" x14ac:dyDescent="0.25">
      <c r="A3" s="88" t="s">
        <v>0</v>
      </c>
      <c r="B3" s="14" t="s">
        <v>126</v>
      </c>
      <c r="C3" s="88" t="s">
        <v>134</v>
      </c>
      <c r="D3" s="88" t="s">
        <v>1</v>
      </c>
      <c r="E3" s="88" t="s">
        <v>2</v>
      </c>
      <c r="F3" s="88" t="s">
        <v>3</v>
      </c>
      <c r="G3" s="88" t="s">
        <v>4</v>
      </c>
      <c r="H3" s="88" t="s">
        <v>5</v>
      </c>
    </row>
    <row r="4" spans="1:8" x14ac:dyDescent="0.25">
      <c r="A4" s="88"/>
      <c r="B4" s="14"/>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G5" sqref="G5"/>
    </sheetView>
  </sheetViews>
  <sheetFormatPr defaultRowHeight="15" x14ac:dyDescent="0.25"/>
  <cols>
    <col min="1" max="1" width="4.140625" style="18" bestFit="1" customWidth="1"/>
    <col min="2" max="2" width="31.140625" style="18" customWidth="1"/>
    <col min="3" max="3" width="11.5703125" style="18" customWidth="1"/>
    <col min="4" max="4" width="11" style="18" customWidth="1"/>
    <col min="5" max="5" width="10.7109375" style="18" customWidth="1"/>
    <col min="6" max="6" width="10.85546875" style="18" customWidth="1"/>
    <col min="7" max="7" width="10.5703125" style="18" customWidth="1"/>
    <col min="8" max="8" width="17.42578125" style="18" customWidth="1"/>
    <col min="9" max="16384" width="9.140625" style="18"/>
  </cols>
  <sheetData>
    <row r="2" spans="1:8" ht="38.25" customHeight="1" x14ac:dyDescent="0.25">
      <c r="A2" s="86" t="s">
        <v>267</v>
      </c>
      <c r="B2" s="87"/>
      <c r="C2" s="87"/>
      <c r="D2" s="87"/>
      <c r="E2" s="87"/>
      <c r="F2" s="87"/>
      <c r="G2" s="87"/>
      <c r="H2" s="87"/>
    </row>
    <row r="3" spans="1:8" x14ac:dyDescent="0.25">
      <c r="A3" s="88" t="s">
        <v>0</v>
      </c>
      <c r="B3" s="22" t="s">
        <v>126</v>
      </c>
      <c r="C3" s="88" t="s">
        <v>134</v>
      </c>
      <c r="D3" s="88" t="s">
        <v>1</v>
      </c>
      <c r="E3" s="88" t="s">
        <v>2</v>
      </c>
      <c r="F3" s="88" t="s">
        <v>3</v>
      </c>
      <c r="G3" s="88" t="s">
        <v>4</v>
      </c>
      <c r="H3" s="88" t="s">
        <v>5</v>
      </c>
    </row>
    <row r="4" spans="1:8" x14ac:dyDescent="0.25">
      <c r="A4" s="88"/>
      <c r="B4" s="22"/>
      <c r="C4" s="88"/>
      <c r="D4" s="88"/>
      <c r="E4" s="88"/>
      <c r="F4" s="88"/>
      <c r="G4" s="88"/>
      <c r="H4" s="88"/>
    </row>
    <row r="5" spans="1:8" x14ac:dyDescent="0.25">
      <c r="A5" s="15"/>
      <c r="B5" s="15"/>
      <c r="C5" s="15"/>
      <c r="D5" s="15"/>
      <c r="E5" s="16"/>
      <c r="F5" s="67">
        <f>ROUND(D5*E5,2)</f>
        <v>0</v>
      </c>
      <c r="G5" s="68">
        <f>ROUND(F5*24%,2)</f>
        <v>0</v>
      </c>
      <c r="H5" s="68">
        <f>F5+G5</f>
        <v>0</v>
      </c>
    </row>
    <row r="6" spans="1:8" x14ac:dyDescent="0.25">
      <c r="A6" s="15"/>
      <c r="B6" s="15"/>
      <c r="C6" s="15"/>
      <c r="D6" s="15"/>
      <c r="E6" s="15"/>
      <c r="F6" s="67">
        <f>ROUND(D6*E6,2)</f>
        <v>0</v>
      </c>
      <c r="G6" s="68">
        <f>ROUND(F6*24%,2)</f>
        <v>0</v>
      </c>
      <c r="H6" s="68">
        <f>F6+G6</f>
        <v>0</v>
      </c>
    </row>
    <row r="7" spans="1:8" x14ac:dyDescent="0.25">
      <c r="A7" s="15"/>
      <c r="B7" s="15"/>
      <c r="C7" s="15"/>
      <c r="D7" s="15"/>
      <c r="E7" s="15"/>
      <c r="F7" s="67">
        <f>ROUND(D7*E7,2)</f>
        <v>0</v>
      </c>
      <c r="G7" s="68">
        <f>ROUND(F7*24%,2)</f>
        <v>0</v>
      </c>
      <c r="H7" s="68">
        <f>F7+G7</f>
        <v>0</v>
      </c>
    </row>
    <row r="8" spans="1:8" x14ac:dyDescent="0.25">
      <c r="A8" s="17"/>
      <c r="B8" s="17" t="s">
        <v>7</v>
      </c>
      <c r="C8" s="17"/>
      <c r="D8" s="17"/>
      <c r="E8" s="17"/>
      <c r="F8" s="70">
        <f>SUM(F5:F7)</f>
        <v>0</v>
      </c>
      <c r="G8" s="70">
        <f>SUM(G5:G7)</f>
        <v>0</v>
      </c>
      <c r="H8" s="70">
        <f>SUM(H5:H7)</f>
        <v>0</v>
      </c>
    </row>
  </sheetData>
  <mergeCells count="8">
    <mergeCell ref="A2:H2"/>
    <mergeCell ref="A3:A4"/>
    <mergeCell ref="C3:C4"/>
    <mergeCell ref="D3:D4"/>
    <mergeCell ref="E3:E4"/>
    <mergeCell ref="F3:F4"/>
    <mergeCell ref="G3:G4"/>
    <mergeCell ref="H3:H4"/>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22</vt:i4>
      </vt:variant>
      <vt:variant>
        <vt:lpstr>Καθορισμένες περιοχές</vt:lpstr>
      </vt:variant>
      <vt:variant>
        <vt:i4>1</vt:i4>
      </vt:variant>
    </vt:vector>
  </HeadingPairs>
  <TitlesOfParts>
    <vt:vector size="23" baseType="lpstr">
      <vt:lpstr>ΕΞΩΦΥΛΛΟ</vt:lpstr>
      <vt:lpstr>Κτιριακα-Αγορα ακιν</vt:lpstr>
      <vt:lpstr>ΕΞΟΠΛΙΣΜΟΣ ΚΑΙ ΕΞΟΠΛ ΕΡΓΑΣΤ</vt:lpstr>
      <vt:lpstr>ΑΓΟΡΑ ΟΧΗΜ</vt:lpstr>
      <vt:lpstr>ΑΓΟΡΑ ΟΧΗΜ ΕΙΔ ΤΥΠ</vt:lpstr>
      <vt:lpstr>ΕΞΟΠΛ_ΗΥ-ΛΟΓ-ΓΡΑΦ</vt:lpstr>
      <vt:lpstr>ΣΥΣΤΗΜΑΤΑ ΑΣΦΑΛΕΙΑΣ</vt:lpstr>
      <vt:lpstr>ΠΙΣΤ ΔΙΑΣΦ ΠΟΙΟΤΗΤΑΣ</vt:lpstr>
      <vt:lpstr>ΓΕΝ ΔΑΠ ΣΥΝΔ ΜΕ ΕΓΚΑΤΑΣΤ_ΕΞΟΠΛ</vt:lpstr>
      <vt:lpstr>ΛΟΓ, ΔΙΠΛ ΕΥΡΕΣ,ΑΔΕΙΕΣ ΔΙΚΑΙΩΜ</vt:lpstr>
      <vt:lpstr>ΠΡΟΒΟΛΗ</vt:lpstr>
      <vt:lpstr>ΣΥΝΔΕΣΗ ΟΚΩ</vt:lpstr>
      <vt:lpstr>ΑΣΦΑΛΙΣΤΗΡΙΟ</vt:lpstr>
      <vt:lpstr>ΑΜΟΙΒΕΣ ΠΡΟΣΩΠΙΚΟΥ</vt:lpstr>
      <vt:lpstr>ΔΙΑΜ ΧΩΡΩΝ ΠΡΟΒ.</vt:lpstr>
      <vt:lpstr>ΠΡΑΣΙΝΟ</vt:lpstr>
      <vt:lpstr>ΨΥΧΡΗ ΕΚΘΛ. ΕΛΑΙΟΛ</vt:lpstr>
      <vt:lpstr>ΚΑΤΑΣ, ΑΓΟΡΑ ΣΚΑΦΩΝ</vt:lpstr>
      <vt:lpstr>ΚΑΤΑΣΚΕΥΗ ΟΙΚΙΣΚΟΥ 40ΤΜ</vt:lpstr>
      <vt:lpstr>ΕΡΓΑ ΠΡΑΣΙΝΟΥ</vt:lpstr>
      <vt:lpstr>ΕΞΟΠΛ ΑΝΑΨΥΧΗΣ</vt:lpstr>
      <vt:lpstr>ΚΑΤΑΣΚ ΟΙΚΙΣΚΟΥ 20ΤΜ</vt:lpstr>
      <vt:lpstr>ΕΞΩΦΥΛΛΟ!Print_Area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Ιωάννα Παπαγεωργίου</cp:lastModifiedBy>
  <cp:lastPrinted>2023-06-15T07:28:20Z</cp:lastPrinted>
  <dcterms:created xsi:type="dcterms:W3CDTF">2018-08-08T08:40:02Z</dcterms:created>
  <dcterms:modified xsi:type="dcterms:W3CDTF">2023-06-21T12:13:31Z</dcterms:modified>
</cp:coreProperties>
</file>